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1\ACTUALIZACION Y EVALUACION PORTAL POR MES\DICIEMBRE 2021\FINANCIERO\"/>
    </mc:Choice>
  </mc:AlternateContent>
  <bookViews>
    <workbookView xWindow="0" yWindow="0" windowWidth="15330" windowHeight="6885"/>
  </bookViews>
  <sheets>
    <sheet name="Hoja1" sheetId="1" r:id="rId1"/>
  </sheets>
  <definedNames>
    <definedName name="_xlnm.Print_Area" localSheetId="0">Hoja1!$A$1:$L$103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67" i="1"/>
  <c r="G66" i="1"/>
  <c r="G65" i="1"/>
  <c r="G62" i="1"/>
  <c r="G59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K71" i="1"/>
  <c r="H71" i="1"/>
  <c r="G71" i="1" s="1"/>
  <c r="G14" i="1" l="1"/>
  <c r="G60" i="1" l="1"/>
  <c r="G54" i="1"/>
  <c r="G56" i="1"/>
  <c r="G57" i="1"/>
  <c r="G58" i="1"/>
  <c r="G61" i="1"/>
  <c r="G63" i="1"/>
  <c r="G64" i="1"/>
</calcChain>
</file>

<file path=xl/sharedStrings.xml><?xml version="1.0" encoding="utf-8"?>
<sst xmlns="http://schemas.openxmlformats.org/spreadsheetml/2006/main" count="660" uniqueCount="304">
  <si>
    <t xml:space="preserve">DIVISIÓN DE CONTABILIDAD 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</si>
  <si>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</si>
  <si>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</si>
  <si>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</si>
  <si>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</si>
  <si>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</si>
  <si>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</si>
  <si>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</si>
  <si>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</si>
  <si>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</si>
  <si>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</si>
  <si>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</si>
  <si>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</si>
  <si>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EDITORA LISTIN DIARIO,S.A</t>
  </si>
  <si>
    <t>XIOMARI VELOZ D' LUJO FIESTA,SRL</t>
  </si>
  <si>
    <t>ALVERYS MICHELLE, SRL</t>
  </si>
  <si>
    <t>TURBI AUTOSERVICES, SRL</t>
  </si>
  <si>
    <t>B1500000046</t>
  </si>
  <si>
    <t>B1500000070</t>
  </si>
  <si>
    <t>B1500000552</t>
  </si>
  <si>
    <t>B1500000208</t>
  </si>
  <si>
    <t>B1500000209</t>
  </si>
  <si>
    <t>B1500000068</t>
  </si>
  <si>
    <t>B1500000069</t>
  </si>
  <si>
    <t>B1500000073</t>
  </si>
  <si>
    <t>19/10/2020</t>
  </si>
  <si>
    <t>29/02/2020</t>
  </si>
  <si>
    <t>09/04/2020</t>
  </si>
  <si>
    <t>18/01/2019</t>
  </si>
  <si>
    <t>10/10/2018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</si>
  <si>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</si>
  <si>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</si>
  <si>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</si>
  <si>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</si>
  <si>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2.2.1.6.01</t>
  </si>
  <si>
    <t>2.2.2.1.01</t>
  </si>
  <si>
    <t>2.2.9.2.01</t>
  </si>
  <si>
    <t>2.6.1.3.01</t>
  </si>
  <si>
    <t>2.2.4.2.01                                 2.2.9.2.01</t>
  </si>
  <si>
    <t>2.2.7.2.06</t>
  </si>
  <si>
    <t>PROCESO DE REVISION CONTRALORIA.</t>
  </si>
  <si>
    <t>2.2.8.7.04</t>
  </si>
  <si>
    <t>LIRIANO NUEZ COMERCIAL,SRL</t>
  </si>
  <si>
    <t>B1500004147</t>
  </si>
  <si>
    <t>B1500000137</t>
  </si>
  <si>
    <t>05/11/2021</t>
  </si>
  <si>
    <t>28/10/2021</t>
  </si>
  <si>
    <t>04/11/2021</t>
  </si>
  <si>
    <t>29/11/2021</t>
  </si>
  <si>
    <t>COMPRA DE EQUIPOS Y MATERIALES MEDICOS PARA SER UTILIZADO EN ESTE MINISTERIO.</t>
  </si>
  <si>
    <t>ADQUISICION DE UTENSILIOS DE COCINA Y CRISTALERIA.</t>
  </si>
  <si>
    <t>2.2.8.7.02</t>
  </si>
  <si>
    <t>10/12/2021</t>
  </si>
  <si>
    <t>03/11/2021</t>
  </si>
  <si>
    <t>02/12/2021</t>
  </si>
  <si>
    <t>AYUNTAMIENTO DEL DISTRITO NACIONAL</t>
  </si>
  <si>
    <t>GRUPO DIARIO LIBRE, SRL</t>
  </si>
  <si>
    <t>HYL, S.A</t>
  </si>
  <si>
    <t>PROVESOL PROVEDORES DE SOLUCIONES, SRL</t>
  </si>
  <si>
    <t>LE TAILLEUR, SRL</t>
  </si>
  <si>
    <t>CECOMSA, SRL</t>
  </si>
  <si>
    <t>ALEGO COMERCIAL, SRL</t>
  </si>
  <si>
    <t>SOELCA, SRL</t>
  </si>
  <si>
    <t>GENERE IMPORT, SRL</t>
  </si>
  <si>
    <t>YOU COLOR, S.R.L</t>
  </si>
  <si>
    <r>
      <t>CORPORACION DOMINICANA DE RADIO Y TELEVISION (</t>
    </r>
    <r>
      <rPr>
        <b/>
        <sz val="12"/>
        <color theme="1"/>
        <rFont val="Calibri"/>
        <family val="2"/>
      </rPr>
      <t>COLOR VISION</t>
    </r>
    <r>
      <rPr>
        <sz val="12"/>
        <color theme="1"/>
        <rFont val="Calibri"/>
        <family val="2"/>
      </rPr>
      <t>)</t>
    </r>
  </si>
  <si>
    <t>PRODUCCIONES VIDEO PROVIDEO, SRL</t>
  </si>
  <si>
    <t>SIALTA, SRL</t>
  </si>
  <si>
    <t>ALEGRE EVENTOS,SRL</t>
  </si>
  <si>
    <t>CAMILO LORENZO VARGAS (ENTRE VIAS)</t>
  </si>
  <si>
    <t>SUPER 7 FM, STOP ON THE RUN, SRL</t>
  </si>
  <si>
    <t>CARIVISION,SRL</t>
  </si>
  <si>
    <t>NEW IMAGE SOLUTIONS AND MARKETING, SRL</t>
  </si>
  <si>
    <t>COMPAÑÍA DE LUZ Y FUERZA DE LAS TERRENAS, S.A</t>
  </si>
  <si>
    <t>MARTINEZ TORRES TRAVELING, SRL</t>
  </si>
  <si>
    <t>CASA DOÑA MARCIA, CADOMA,SRL</t>
  </si>
  <si>
    <t>AUTO MECANICA GOMEZ &amp; ASOCIADOS,SRL</t>
  </si>
  <si>
    <t>RICHARD MANUEL QUIÑONES NOYOLA</t>
  </si>
  <si>
    <t>SERVICIOS MULTIPLES VELOZ, SRL</t>
  </si>
  <si>
    <t>IMPRESORA EA, SRL</t>
  </si>
  <si>
    <t>COSMOS MEDIA TELEVISION,SRL</t>
  </si>
  <si>
    <t>MEDIAEXPRESS.COM.DO, SRL</t>
  </si>
  <si>
    <t>RAFAEL FERNANDO RAVELO LEMBCKE</t>
  </si>
  <si>
    <t>ECO PETROLEO DOMINICANA, S.A</t>
  </si>
  <si>
    <r>
      <t>UNIVERSIDAD DE LA TERCERA EDAD (</t>
    </r>
    <r>
      <rPr>
        <b/>
        <sz val="12"/>
        <color theme="1"/>
        <rFont val="Calibri"/>
        <family val="2"/>
      </rPr>
      <t>UTE</t>
    </r>
    <r>
      <rPr>
        <sz val="12"/>
        <color theme="1"/>
        <rFont val="Calibri"/>
        <family val="2"/>
      </rPr>
      <t>)</t>
    </r>
  </si>
  <si>
    <t>SKETCHPROM,SRL</t>
  </si>
  <si>
    <t>COMERCIAL 2MB,SRL</t>
  </si>
  <si>
    <t>CASTING SCORPIO, SRL</t>
  </si>
  <si>
    <t>EMTERU INGENIERIA, SOLUCIONES ELECTRICAS Y MAS, SRL</t>
  </si>
  <si>
    <t>MAXIBODEGAS EOP DEL CARIBE,SRL</t>
  </si>
  <si>
    <t>COMPU-OFFICE DOMINICANA, SRL</t>
  </si>
  <si>
    <t>GENIUS PRINT GRAPHIC,SRL</t>
  </si>
  <si>
    <t>OCEAN BEEF, EIRL</t>
  </si>
  <si>
    <t>SUPLIDORA ROSALIAN,SRL</t>
  </si>
  <si>
    <t>LOLA 5 MULTISERVICES,SRL</t>
  </si>
  <si>
    <r>
      <t>OFICINA GUBERNAMENTAL DE TECNOLOGIA DE LA INFORMACION  (</t>
    </r>
    <r>
      <rPr>
        <b/>
        <sz val="12"/>
        <color theme="1"/>
        <rFont val="Calibri"/>
        <family val="2"/>
      </rPr>
      <t>OGTIC</t>
    </r>
    <r>
      <rPr>
        <sz val="12"/>
        <color theme="1"/>
        <rFont val="Calibri"/>
        <family val="2"/>
      </rPr>
      <t>)</t>
    </r>
  </si>
  <si>
    <t>ENFOQUE DIGITAL, SRL</t>
  </si>
  <si>
    <t>PROVESOL PROVEEDORES DE SOLUCIONES,SRL</t>
  </si>
  <si>
    <t>IMPRESORA DE LEON, SRL</t>
  </si>
  <si>
    <t>AGENCIA DE VIAJES MILENA TOURS, SRL</t>
  </si>
  <si>
    <t>ARS MAPFRE SALUD</t>
  </si>
  <si>
    <t>VICTOR GARCIA AIRES ACONDICIONADO, SRL</t>
  </si>
  <si>
    <t>HUMANOS SEGUROS, S.A</t>
  </si>
  <si>
    <t>B1500029175</t>
  </si>
  <si>
    <t>B1500001650</t>
  </si>
  <si>
    <t>B1500003658</t>
  </si>
  <si>
    <t>B1500000841</t>
  </si>
  <si>
    <t>B1500000842</t>
  </si>
  <si>
    <t>B1500000195</t>
  </si>
  <si>
    <t>B1500013112</t>
  </si>
  <si>
    <t>B1500000132</t>
  </si>
  <si>
    <t>B1500000139</t>
  </si>
  <si>
    <t>B1500000140</t>
  </si>
  <si>
    <t>B1500000138</t>
  </si>
  <si>
    <t>B1500000133</t>
  </si>
  <si>
    <t>B1500000136</t>
  </si>
  <si>
    <t>B1500000135</t>
  </si>
  <si>
    <t>B1500000128</t>
  </si>
  <si>
    <t>B1500000130</t>
  </si>
  <si>
    <t>B1500000126</t>
  </si>
  <si>
    <t>B15000030419</t>
  </si>
  <si>
    <t>B1500000223</t>
  </si>
  <si>
    <t>B1500002199</t>
  </si>
  <si>
    <t>B1500002200</t>
  </si>
  <si>
    <t>B1500000333</t>
  </si>
  <si>
    <t>B1500000245</t>
  </si>
  <si>
    <t>B1500000574</t>
  </si>
  <si>
    <t>B1500000109</t>
  </si>
  <si>
    <t>B1500000319</t>
  </si>
  <si>
    <t>B1500000077</t>
  </si>
  <si>
    <t>B1500000551</t>
  </si>
  <si>
    <t>B1500000550</t>
  </si>
  <si>
    <t>B1500004603</t>
  </si>
  <si>
    <t>B1500000439</t>
  </si>
  <si>
    <t>B1500000440</t>
  </si>
  <si>
    <t>B1500000092</t>
  </si>
  <si>
    <t>B1500001577</t>
  </si>
  <si>
    <t>B1500001615</t>
  </si>
  <si>
    <t>B1500001570</t>
  </si>
  <si>
    <t>B1500000258</t>
  </si>
  <si>
    <t>B1500000257</t>
  </si>
  <si>
    <t>B1500001623</t>
  </si>
  <si>
    <t>B1500000022</t>
  </si>
  <si>
    <t>B1500000249</t>
  </si>
  <si>
    <t>BS-0015089-2021</t>
  </si>
  <si>
    <t>B1500000027</t>
  </si>
  <si>
    <t>B1500000482</t>
  </si>
  <si>
    <t>B1500000334</t>
  </si>
  <si>
    <t>B1500000093</t>
  </si>
  <si>
    <t>B1500000665</t>
  </si>
  <si>
    <t>B1500000024</t>
  </si>
  <si>
    <t>B1500000917</t>
  </si>
  <si>
    <t>B1500002714</t>
  </si>
  <si>
    <t>B1500000030</t>
  </si>
  <si>
    <t>B1500001148</t>
  </si>
  <si>
    <t>B1500000018</t>
  </si>
  <si>
    <t>B1500006171</t>
  </si>
  <si>
    <t>B1500000156</t>
  </si>
  <si>
    <t>B1500001398</t>
  </si>
  <si>
    <t>B15000000386</t>
  </si>
  <si>
    <t>B15000000400</t>
  </si>
  <si>
    <t>B1500000813</t>
  </si>
  <si>
    <t>B1500000826</t>
  </si>
  <si>
    <t>B1500006166</t>
  </si>
  <si>
    <t>B1500000173</t>
  </si>
  <si>
    <t>B1500004017</t>
  </si>
  <si>
    <t>B1500000687</t>
  </si>
  <si>
    <t>B1500002243</t>
  </si>
  <si>
    <t>B1500006225</t>
  </si>
  <si>
    <t xml:space="preserve"> BS-0014146-2021</t>
  </si>
  <si>
    <t>B1500021449</t>
  </si>
  <si>
    <t>01/12/2021</t>
  </si>
  <si>
    <t>27/12/2021</t>
  </si>
  <si>
    <t>28/12/2021</t>
  </si>
  <si>
    <t>14/07/2021</t>
  </si>
  <si>
    <t>30/08/2021</t>
  </si>
  <si>
    <t>19/11/2021</t>
  </si>
  <si>
    <t>26/07/2021</t>
  </si>
  <si>
    <t>15/07/2021</t>
  </si>
  <si>
    <t>21/07/2021</t>
  </si>
  <si>
    <t>12/07/2021</t>
  </si>
  <si>
    <t>22/12/2021</t>
  </si>
  <si>
    <t>29/12/2021</t>
  </si>
  <si>
    <t>31/12/2021</t>
  </si>
  <si>
    <t>20/08/2021</t>
  </si>
  <si>
    <t>09/11/2021</t>
  </si>
  <si>
    <t>26/10/2021</t>
  </si>
  <si>
    <t>11/11/2021</t>
  </si>
  <si>
    <t>08/12/2021</t>
  </si>
  <si>
    <t>24/11/2021</t>
  </si>
  <si>
    <t>22/11/2021</t>
  </si>
  <si>
    <t>15/11/2021</t>
  </si>
  <si>
    <t>03/12/2021</t>
  </si>
  <si>
    <t>06/12/2021</t>
  </si>
  <si>
    <t>23/11/2021</t>
  </si>
  <si>
    <t>09/12/2021</t>
  </si>
  <si>
    <t>14/12/2021</t>
  </si>
  <si>
    <t>20/12/2021</t>
  </si>
  <si>
    <t>13/12/2021</t>
  </si>
  <si>
    <t>18/12/2021</t>
  </si>
  <si>
    <t>SERVICIO DE RECOLECCION DE RESIDUOS SOLIDOS (BASURA) CORRESPONDIENTE AL MES DE DICIEMBRE 2021.</t>
  </si>
  <si>
    <t>PUBLICACION EN EL PERIODICO LA RESOLUCION SOBRE SALARIO PARA LOS OPERADORES MAQUINA PESADAS DEL AREA DE LA CONSTRUCCION.</t>
  </si>
  <si>
    <t>ADQUISICION DE BATERIAS PARA SER UTILIZADAS EN EL PARQUE VEHICULAR DE ESTE MINISTERIO.</t>
  </si>
  <si>
    <t>COMPRA DE CAMARAS DE SEGURIDAD PARA SER UTILIZDA EN EL DEPARTAMENTO DE SEGURIDAD EN LA LABORES COTIDIANA DE ESTE MINISTERIO.</t>
  </si>
  <si>
    <t>COMPRA DE KITS CONTROL DE ACCESO DE SEGURIDAD PARA SER UTILIZADOS ENDIFERENTES DEAPARTAMENTOS DE ESTE MINISTERIO.</t>
  </si>
  <si>
    <t>COMPRA DE UNIFORMES PARA EL PERSONAL DE RECEPCION Y CONSERJERIA DE ESTE MINISTERIO DE TRABAJO.</t>
  </si>
  <si>
    <t xml:space="preserve"> ADQUISICIÓN DE TONERS PARA SER UTILIZADOS EN ESTE MINISTERIO.</t>
  </si>
  <si>
    <t>SERVICIO  DE MANTENIMIENTO Y REPARACION DE 2 VEHICULOS  CHASIS No. KNAPM81ABJ7216453, JN1UEHW41Z0065166.</t>
  </si>
  <si>
    <t>SERVICIO DE MANTENIMIENTO DE VEHICULOS CHASIS No. MR0ES12G203301673.</t>
  </si>
  <si>
    <t>SERVICIO DE MANTENIMIENTO DE VEHICULO DE ESTE MINISTERIO.</t>
  </si>
  <si>
    <t>COMPRA DE ARTICULOS DE SEGURIDAD PARA ESTE MINISTERIO.</t>
  </si>
  <si>
    <t>COMPRA DE NEUMATICOS PARA SER UTILIZADOS EN EL PAQUE VEHICULAR DE ESTE MINISTERIO.</t>
  </si>
  <si>
    <t>COMPRA DE MATERIALES IMPRESO PROMOCIONALES.</t>
  </si>
  <si>
    <t>COLOCACION PUBLICIDAD INSTITUCIONAL DE ESTE MINISTERIO "HOY SOMOS EMPLEOS TRABAJO Y SEGURIDAD SOCIAL DEL 01 DE ENERO AL 28 DE FEBRERO 2022.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</si>
  <si>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</si>
  <si>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</si>
  <si>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COMPRA DE FORROS DE TECHO DE CARPA PARA USO EN LA SEDE DE ESTE MINISTERIO.</t>
  </si>
  <si>
    <t>COLOCACION PUBLICIDAD INSTITUCIONAL DE ESTE MINISTERIO "HOY SOMOS EMPLEOS TRABAJO Y SEGURIDAD SOCIAL "CORRESPONDIENTE A DOS MESES.</t>
  </si>
  <si>
    <t>SERVICIO POR TRANSMITIR PUBLICIDAD RADIAL SOBRE CAMPAÑA "HOY SOMOS EMPLEOS, TRABAJO Y SEGURIDAD SOCIAL PROGRAMA REGULAR POR DOS MESES.</t>
  </si>
  <si>
    <t>POR COMPRA DE MURALES Y BUZONES DE SUGERENCIAS PARA ESTE MT.</t>
  </si>
  <si>
    <t xml:space="preserve"> COMPRA  SELLOS INSTITUCIONALES PARA DIFERENTES RLTS Y DEPARTAMENTOS DE ESTE MT.</t>
  </si>
  <si>
    <t>SERVICIO DE SUMINISTRO DE ENERGIA ELECTRICAS RLT LAS TERRENAS , CORRESPONDIENTE AL MES DE DICIEMBRE 2021.</t>
  </si>
  <si>
    <t>SERVICIO DE REFRIGERIO EMPACADO ENTRE REUNION INTERINTITUCIONAL ENTRE EL MIREX DGM Y MT PARA REVISAR ACUERDO RELATIVO ALA REGULACION MIGRATORIA.</t>
  </si>
  <si>
    <t>SERVICIO DE REFRIGERIO BRINDADO EN UNA REUNION DEL COMITÉ DIRECTIVO DE LUCHA CONTRA TRABAJO INFANTIL REALIZADO EL 04 DE NOVIEMBRE 2021.</t>
  </si>
  <si>
    <t>COMPRA DE MATERIALES PARA ADECUACION DE OFICINAS DE RLT Y TERRITORIAL EN SANTIAGO DE LOS CABALLEROS.</t>
  </si>
  <si>
    <t>SERVICIO REPARACION A LA CAMIONETA TOYOTA HILUX, CHASIS NO. MROFR22G700784037 ESTE VEHICULO ASIGNADA A LA DIRECCION DE HIGIENE Y SEGURIDAD.</t>
  </si>
  <si>
    <t>SERVICIO REPARACION DE PINTURA A LA CAMIONETA TOYOTA HILUX, CHASIS NO. MROFR22G700784135 ESTE VEHICULO ASIGNADA A TRANSPORTACION.</t>
  </si>
  <si>
    <t>SERVICIO DE REPARACION Y PINTURA DEL JEEP FORD EXPLORER, CHASIS No.1FMZ062K35ZA63542, ASIGNADO AL SEÑOR DOMINGO ROJAS.</t>
  </si>
  <si>
    <t>COLOCACION PUBLICIDAD INSTITUCIONAL DE ESTE MINISTERIO "HOY SOMOS EMPLEOS TRABAJO Y SEGURIDAD SOCIAL DEL 01 DE ENERO AL 28 DE FEBRERO 2021.</t>
  </si>
  <si>
    <t>COLOCACION PUBLICIDAD INSTITUCIONAL DE ESTE MINISTERIO "HOY SOMOS EMPLEOS TRABAJO Y SEGURIDAD SOCIAL "CORRESPONDIENTE A LOS MESES DE ENERO Y FEBRERO/2021. 2021.</t>
  </si>
  <si>
    <t>SERVICIO REPARACION DE PINTURA DEL JEEP NISSAN INFINITY CHASIS NO. 5N1AL0MM5HC500654.ESTE VEHICULO ASIGNADO AL VICEMINISTRO DEMETRIO ANTONIO PAULINO.</t>
  </si>
  <si>
    <t>COMPRA DE ATRILES Y HABLADORES PARA EL CONGRESO DE LA ORGANIZACIÓN IBEROAMERICANA DE SEGURIDAD SOCIAL.</t>
  </si>
  <si>
    <t>SERVICIO DE ALQUILER DE RADIOS DE COMUNICACIONES CON AURICULARES PARA SER UTILIZADO EN EL CONGRESO DE LA OISS.</t>
  </si>
  <si>
    <t>PAGO  20%  POR SERVICIOS DE MONITOREO DE MEDIOS DE COMUNICACION PARA EL MINISTERIO DE TRABAJO.</t>
  </si>
  <si>
    <t>LEGALIZACION DE DOCUMENTOS CORRESPONDIENTE A ESTE MINISTERIO.</t>
  </si>
  <si>
    <r>
      <t>ADQUISICION DE TICKETS DE COMBUSTIBLES</t>
    </r>
    <r>
      <rPr>
        <b/>
        <sz val="12"/>
        <color theme="1"/>
        <rFont val="Calibri"/>
        <family val="2"/>
      </rPr>
      <t xml:space="preserve"> (GASOIL)</t>
    </r>
    <r>
      <rPr>
        <sz val="12"/>
        <color theme="1"/>
        <rFont val="Calibri"/>
        <family val="2"/>
      </rPr>
      <t xml:space="preserve"> PARA SER UTILIZADOS EN ESTE MINISTERIO.</t>
    </r>
  </si>
  <si>
    <t>POR PAGO DEL PERIODO  2021/3, DEL PROGRAMA DE GRADO DE ADMINISTRACIO DE EMPRESA DE LA SRA YRUMI FUENTE.</t>
  </si>
  <si>
    <t>CONTRATACION DE SERVICIOS DE IMPRESIÓN Y COMPRA DE LIBROS DE VISITAS PARA SER USO DE ESTE MINISTERIO.</t>
  </si>
  <si>
    <t>COMPRA DE CINTA ANTIDESLIZANTE PARA SER UTILIZADO EN LA ESCALERA DE ESTE MINISTERIO.</t>
  </si>
  <si>
    <t>COMPRA DE BOTELLAS DE AGUA DE 16 ONZAS, 60 FARDOS PARA SER UTILIZADA EN DIFERENTES ACTIVIDADES DE ESTE MINISTERIO.</t>
  </si>
  <si>
    <t>COMPRA DE INVERSORES PARA LAS REPRESENTACIONES LOCALES DE TRABAJO.</t>
  </si>
  <si>
    <t>ADQUISICION DE EQUIPOS INFORMATICOS PARA SER UTILIZADO EN ESTE MINISTERIO.</t>
  </si>
  <si>
    <t>COMPRA DE TONERES PARA ESTE MINISTERIO.</t>
  </si>
  <si>
    <t>COMPRA DE MAMPARAS PARA SER UTILIZADOS EN ESTE MINISTERIO.</t>
  </si>
  <si>
    <t>COMPRA DE INSUMOS PARA USO EXCLUSIVO DE LA COCINA DEL DESPACHO DEL MINISTRO, VICEMINISTRO Y LAS DIVERSAS ACTIVIDADES Y EVENTOS.</t>
  </si>
  <si>
    <t>ADQUISICION DE MATERIALES FERRETERO PARA SER UTILIZADOS EN LA ESCUELA TALLER Y DEPARTAMENTO DE SERVICIOS GENERALES DE ESTE MINISTERIO.</t>
  </si>
  <si>
    <t>SERVICIO DE PUBLICACION EN EL PERIODICO POR LA PERDIDAD DE MATRICULA CHAPAS  Y DOS MOTOCICLETAS HONDA 2003 Y 2008.</t>
  </si>
  <si>
    <t>APORTE PARA EL SOSTENIMIENTO DE LA OPERACIÓN DEL ESPACIO QUE OCUPA EN EL PUNTO GOB SAMBIL, CORRESPONDIENTE AL MES DE DICIEMBRE 2021.</t>
  </si>
  <si>
    <t>CONTRATACION DE SERVICIO DE REPARACION DE EQUIPOS AUDIOFISUALES DE ESTE MINISTERIO.</t>
  </si>
  <si>
    <t>COMPRA DE ELECTRODOMESTICOS Y DISPENSADOR PARA ESTE MINISTERIO.</t>
  </si>
  <si>
    <t>COMPRA DE CAJAS DE CARTON TIPO MALETIN, PARA SER UTILIZADA EN EL DEPARTAMENTO DE ARCHIVO DE ESTE MINISTERIO.</t>
  </si>
  <si>
    <t>SERVICIO DE PUBLICACION EN EL PERIODICO POR LA PERDIDAD DE MATRICULA Y CHAPAS DEL VEHICULO CHEVROLE T AÑO 2000 Y DOS MOTOCICLETAS HONDA 2003 Y 2008.</t>
  </si>
  <si>
    <t>SERVICIOS DE IMPRESIÓN DE ACTA DE INFRACCION IMPRESOS A COLOR PARA SER UTILIZADA ESTE MINISTERIO</t>
  </si>
  <si>
    <t>CONTRATACION DE SERVICIOS DE HOTELERIA PARA LA CELEBRACION DEL XVII CONGRESO DE LA ORGANIZACIÓN IBERAMERICANA DE SEGURIDAD SOCIAL.</t>
  </si>
  <si>
    <t>COMPRA DE TARJETA DE PRESENTACION, PARA SER UTILIZADAS POR LOS DIFERENTES FUNCIONARIOS DE ESTE MINISTERIO.</t>
  </si>
  <si>
    <t>SERVICIO DE SEGURO DE SALUD COMPLEMENTARIO, CORRESPONDIENTE AL MES DE DICIEMBRE 2021.</t>
  </si>
  <si>
    <t>SERVICIO DE PUBLICACION EN PERIODICO RESOLUCION NO. 3/2021 SOBRE SALARIO MINIMO PARA LOS TRABAJADORES DE ZONAS FRANCAS INDUSTRIALES.</t>
  </si>
  <si>
    <t>PAGO DEL 20% SEGÚN REGISTRO DE CONTRATO POR LA ADQUISICION DE AIRES ACONDICIONADOS PARA DIFERETES  DEPARTAMENTOS DE ESTE MINISTERIO.</t>
  </si>
  <si>
    <t>2.2.1.8.01</t>
  </si>
  <si>
    <t>2.3.9.6.01</t>
  </si>
  <si>
    <t>2.6.2.3.01</t>
  </si>
  <si>
    <t>2.3.9.9.04</t>
  </si>
  <si>
    <t>2.3.2.3.01</t>
  </si>
  <si>
    <t>2.3.9.2.01</t>
  </si>
  <si>
    <t>2.3.2.1.01                                                           2.3.6.3.6                                                                   2.3.9.6.01                                  2.3.9.8.01                                                    2.3.9.9.04                                                                                  2.6.1.4.01</t>
  </si>
  <si>
    <t>2.3.5.3.01</t>
  </si>
  <si>
    <t>2.3.3.3.01</t>
  </si>
  <si>
    <t>2.3.9.9.05</t>
  </si>
  <si>
    <t>2.3.2.1.01                                                                             2.3.5.5.01                                                                                        2.3.6.1.04                                                                                          2.3.6.2.03                                                   2.3.6.3.06                                         2.3.6.4.06                                                                                             2.3.7.2.06                                                                                                2.3.9.6.01                                                                                                  2.6.5.2.01</t>
  </si>
  <si>
    <t>2.3.9.2.01                                              2.6.1.1.01</t>
  </si>
  <si>
    <t>2.2.5.3.03</t>
  </si>
  <si>
    <t>2.2.2.2.01                                           2.3.3.6.01</t>
  </si>
  <si>
    <t>2.3.1.1.01</t>
  </si>
  <si>
    <t>2.6.5.6.01</t>
  </si>
  <si>
    <t xml:space="preserve">2.3.1.4.01                                        2.3.2.1.01                                     2.3.5.2.01                                        2.3.5.4.01                         2.3.5.5.01                                2.3.6.1.01                                                              2.3.6.2.03                                           2.3.6.3.04                                                            2.3.6.3.05                                                   2.3.6.3.06                                2.3.6.4.06                        2.3.7.2.06                                    2.3.7.2.99                   2.3.9.6.01                  2.3.9.9.05             2.6.5.7.01              </t>
  </si>
  <si>
    <t>2.3.2.2.01                                                                      2.3.6.2.01                                                              2.3.6.2.03                                         2.3.9.5.01</t>
  </si>
  <si>
    <t>2.2.5.1.01</t>
  </si>
  <si>
    <t>2.2.7.2.99</t>
  </si>
  <si>
    <t>2.3.5.5.01                                                                           2.6.1.4.01</t>
  </si>
  <si>
    <t>2.3.3.2.01</t>
  </si>
  <si>
    <t>2.2.8.6.01</t>
  </si>
  <si>
    <t>2.2.6.3.01</t>
  </si>
  <si>
    <t>2.6.5.4.01</t>
  </si>
  <si>
    <t>2.3.3.2.01                                                            2.3.9.3.01                                                        2.6.1.1.01                                             2.6.3.1.01</t>
  </si>
  <si>
    <t>12/01/2022</t>
  </si>
  <si>
    <t>07/12/2021</t>
  </si>
  <si>
    <t>15/12/2021</t>
  </si>
  <si>
    <t>16/12/2021</t>
  </si>
  <si>
    <r>
      <t>CORRESPONDIENTE AL MES DE</t>
    </r>
    <r>
      <rPr>
        <b/>
        <sz val="12"/>
        <color theme="1"/>
        <rFont val="Segoe UI Historic"/>
        <family val="2"/>
      </rPr>
      <t xml:space="preserve"> DICIEMBRE 2021</t>
    </r>
  </si>
  <si>
    <t>30/12/2020</t>
  </si>
  <si>
    <t>03/06/2020</t>
  </si>
  <si>
    <t>02/07/2020</t>
  </si>
  <si>
    <t>13/05/2020</t>
  </si>
  <si>
    <t>31/10/2019</t>
  </si>
  <si>
    <t>29/10/2021</t>
  </si>
  <si>
    <t>03/01/2019</t>
  </si>
  <si>
    <t>2.3.7.1.01</t>
  </si>
  <si>
    <t>AUTORIZADO POR:</t>
  </si>
  <si>
    <t xml:space="preserve"> LIC. JUAN JOSE ESTRELLA M.</t>
  </si>
  <si>
    <t>AUXILIAR DE CONTABILIDAD</t>
  </si>
  <si>
    <t xml:space="preserve">   ENC. DE LA DIV. DE CONTABILIDAD</t>
  </si>
  <si>
    <t>HENRY SENCION</t>
  </si>
  <si>
    <t xml:space="preserve"> PREPARADO POR:</t>
  </si>
  <si>
    <t xml:space="preserve">CUENTAS  POR 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</si>
</sst>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wrapText="1"/>
    </xf>
    <xf numFmtId="49" fontId="7" fillId="3" borderId="1" xfId="0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right" vertical="center"/>
    </xf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3" fontId="7" fillId="3" borderId="2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3" fontId="10" fillId="3" borderId="8" xfId="1" applyFont="1" applyFill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3" fontId="7" fillId="3" borderId="9" xfId="1" applyFont="1" applyFill="1" applyBorder="1" applyAlignment="1">
      <alignment horizontal="center" vertical="center"/>
    </xf>
    <xf numFmtId="164" fontId="7" fillId="3" borderId="9" xfId="2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43" fontId="0" fillId="3" borderId="0" xfId="1" applyFont="1" applyFill="1" applyBorder="1" applyAlignment="1">
      <alignment vertical="center"/>
    </xf>
    <xf numFmtId="43" fontId="10" fillId="3" borderId="0" xfId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right" vertical="center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49" fontId="10" fillId="3" borderId="10" xfId="0" applyNumberFormat="1" applyFont="1" applyFill="1" applyBorder="1" applyAlignment="1">
      <alignment vertical="center" wrapText="1"/>
    </xf>
    <xf numFmtId="49" fontId="10" fillId="3" borderId="11" xfId="0" applyNumberFormat="1" applyFont="1" applyFill="1" applyBorder="1" applyAlignment="1">
      <alignment vertical="center" wrapText="1"/>
    </xf>
    <xf numFmtId="49" fontId="10" fillId="3" borderId="12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0" borderId="0" xfId="0" applyAlignment="1"/>
    <xf numFmtId="43" fontId="11" fillId="3" borderId="1" xfId="3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left"/>
    </xf>
    <xf numFmtId="0" fontId="7" fillId="0" borderId="0" xfId="0" applyFont="1"/>
    <xf numFmtId="43" fontId="13" fillId="0" borderId="0" xfId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3" fontId="7" fillId="0" borderId="0" xfId="1" applyFont="1" applyAlignment="1">
      <alignment horizontal="left" vertical="top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1239785</xdr:colOff>
      <xdr:row>0</xdr:row>
      <xdr:rowOff>0</xdr:rowOff>
    </xdr:from>
    <xdr:to>
      <xdr:col>5</xdr:col>
      <xdr:colOff>77905</xdr:colOff>
      <xdr:row>5</xdr:row>
      <xdr:rowOff>79375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6660" y="0"/>
          <a:ext cx="3060870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topLeftCell="A85" zoomScale="60" zoomScaleNormal="60" workbookViewId="0">
      <selection activeCell="E10" sqref="E10"/>
    </sheetView>
  </sheetViews>
  <sheetFormatPr baseColWidth="10" defaultRowHeight="15" x14ac:dyDescent="0.25"/>
  <cols>
    <col min="1" max="1" width="51.42578125" style="60" customWidth="1"/>
    <col min="2" max="3" width="15.7109375" customWidth="1"/>
    <col min="4" max="4" width="18.42578125" customWidth="1"/>
    <col min="5" max="5" width="63.42578125" style="1" customWidth="1"/>
    <col min="6" max="6" width="14.85546875" customWidth="1"/>
    <col min="7" max="7" width="19.28515625" customWidth="1"/>
    <col min="8" max="8" width="18.42578125" customWidth="1"/>
    <col min="9" max="9" width="16" customWidth="1"/>
    <col min="10" max="10" width="17" customWidth="1"/>
    <col min="11" max="11" width="18.42578125" customWidth="1"/>
    <col min="12" max="12" width="20.85546875" customWidth="1"/>
  </cols>
  <sheetData>
    <row r="1" spans="1:12" x14ac:dyDescent="0.25">
      <c r="A1" s="53"/>
    </row>
    <row r="2" spans="1:12" x14ac:dyDescent="0.25">
      <c r="A2" s="53"/>
    </row>
    <row r="3" spans="1:12" x14ac:dyDescent="0.25">
      <c r="A3" s="53"/>
    </row>
    <row r="4" spans="1:12" x14ac:dyDescent="0.25">
      <c r="A4" s="54"/>
      <c r="B4" s="3"/>
      <c r="C4" s="3"/>
      <c r="D4" s="3"/>
      <c r="E4" s="2"/>
      <c r="F4" s="3"/>
      <c r="G4" s="3"/>
      <c r="H4" s="3"/>
      <c r="I4" s="3"/>
      <c r="J4" s="3"/>
    </row>
    <row r="5" spans="1:12" ht="58.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2" ht="26.25" customHeight="1" x14ac:dyDescent="0.3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26.25" customHeight="1" x14ac:dyDescent="0.25">
      <c r="A7" s="73" t="s">
        <v>303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25.5" customHeight="1" thickBot="1" x14ac:dyDescent="0.3">
      <c r="A8" s="73" t="s">
        <v>288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70.5" customHeight="1" x14ac:dyDescent="0.25">
      <c r="A9" s="9" t="s">
        <v>1</v>
      </c>
      <c r="B9" s="10" t="s">
        <v>3</v>
      </c>
      <c r="C9" s="52" t="s">
        <v>8</v>
      </c>
      <c r="D9" s="10" t="s">
        <v>2</v>
      </c>
      <c r="E9" s="9" t="s">
        <v>4</v>
      </c>
      <c r="F9" s="11" t="s">
        <v>5</v>
      </c>
      <c r="G9" s="10" t="s">
        <v>9</v>
      </c>
      <c r="H9" s="10" t="s">
        <v>6</v>
      </c>
      <c r="I9" s="10" t="s">
        <v>7</v>
      </c>
      <c r="J9" s="10" t="s">
        <v>10</v>
      </c>
      <c r="K9" s="10" t="s">
        <v>11</v>
      </c>
      <c r="L9" s="10" t="s">
        <v>12</v>
      </c>
    </row>
    <row r="10" spans="1:12" ht="60" customHeight="1" x14ac:dyDescent="0.25">
      <c r="A10" s="55" t="s">
        <v>55</v>
      </c>
      <c r="B10" s="16" t="s">
        <v>171</v>
      </c>
      <c r="C10" s="5" t="s">
        <v>285</v>
      </c>
      <c r="D10" s="23" t="s">
        <v>103</v>
      </c>
      <c r="E10" s="61" t="s">
        <v>200</v>
      </c>
      <c r="F10" s="24" t="s">
        <v>258</v>
      </c>
      <c r="G10" s="25">
        <f>+H10</f>
        <v>8513</v>
      </c>
      <c r="H10" s="8">
        <v>8513</v>
      </c>
      <c r="I10" s="26" t="s">
        <v>284</v>
      </c>
      <c r="J10" s="27">
        <v>0</v>
      </c>
      <c r="K10" s="8">
        <v>8513</v>
      </c>
      <c r="L10" s="12" t="s">
        <v>40</v>
      </c>
    </row>
    <row r="11" spans="1:12" ht="60" customHeight="1" x14ac:dyDescent="0.25">
      <c r="A11" s="55" t="s">
        <v>56</v>
      </c>
      <c r="B11" s="16" t="s">
        <v>172</v>
      </c>
      <c r="C11" s="5" t="s">
        <v>183</v>
      </c>
      <c r="D11" s="23" t="s">
        <v>104</v>
      </c>
      <c r="E11" s="61" t="s">
        <v>201</v>
      </c>
      <c r="F11" s="24" t="s">
        <v>35</v>
      </c>
      <c r="G11" s="8">
        <f>+H11/1.18</f>
        <v>76271.771186440688</v>
      </c>
      <c r="H11" s="8">
        <v>90000.69</v>
      </c>
      <c r="I11" s="26" t="s">
        <v>284</v>
      </c>
      <c r="J11" s="27">
        <v>0</v>
      </c>
      <c r="K11" s="8">
        <v>90000.69</v>
      </c>
      <c r="L11" s="12" t="s">
        <v>40</v>
      </c>
    </row>
    <row r="12" spans="1:12" ht="48.75" customHeight="1" x14ac:dyDescent="0.25">
      <c r="A12" s="55" t="s">
        <v>57</v>
      </c>
      <c r="B12" s="16" t="s">
        <v>172</v>
      </c>
      <c r="C12" s="5" t="s">
        <v>183</v>
      </c>
      <c r="D12" s="23" t="s">
        <v>105</v>
      </c>
      <c r="E12" s="61" t="s">
        <v>202</v>
      </c>
      <c r="F12" s="24" t="s">
        <v>259</v>
      </c>
      <c r="G12" s="25">
        <f>+H12/1.18</f>
        <v>99951.53389830509</v>
      </c>
      <c r="H12" s="8">
        <v>117942.81</v>
      </c>
      <c r="I12" s="26" t="s">
        <v>284</v>
      </c>
      <c r="J12" s="27">
        <v>0</v>
      </c>
      <c r="K12" s="8">
        <v>117942.81</v>
      </c>
      <c r="L12" s="12" t="s">
        <v>40</v>
      </c>
    </row>
    <row r="13" spans="1:12" ht="60.75" customHeight="1" x14ac:dyDescent="0.25">
      <c r="A13" s="55" t="s">
        <v>58</v>
      </c>
      <c r="B13" s="16" t="s">
        <v>172</v>
      </c>
      <c r="C13" s="5" t="s">
        <v>183</v>
      </c>
      <c r="D13" s="23" t="s">
        <v>106</v>
      </c>
      <c r="E13" s="61" t="s">
        <v>203</v>
      </c>
      <c r="F13" s="24" t="s">
        <v>260</v>
      </c>
      <c r="G13" s="8">
        <f>+H13/1.18</f>
        <v>111096.46610169491</v>
      </c>
      <c r="H13" s="8">
        <v>131093.82999999999</v>
      </c>
      <c r="I13" s="26" t="s">
        <v>284</v>
      </c>
      <c r="J13" s="27">
        <v>0</v>
      </c>
      <c r="K13" s="8">
        <v>131093.82999999999</v>
      </c>
      <c r="L13" s="12" t="s">
        <v>40</v>
      </c>
    </row>
    <row r="14" spans="1:12" ht="57" customHeight="1" x14ac:dyDescent="0.25">
      <c r="A14" s="55" t="s">
        <v>58</v>
      </c>
      <c r="B14" s="16" t="s">
        <v>172</v>
      </c>
      <c r="C14" s="5" t="s">
        <v>183</v>
      </c>
      <c r="D14" s="23" t="s">
        <v>107</v>
      </c>
      <c r="E14" s="61" t="s">
        <v>204</v>
      </c>
      <c r="F14" s="24" t="s">
        <v>261</v>
      </c>
      <c r="G14" s="25">
        <f t="shared" ref="G14" si="0">+H14/1.18</f>
        <v>99152.550847457635</v>
      </c>
      <c r="H14" s="8">
        <v>117000.01</v>
      </c>
      <c r="I14" s="26" t="s">
        <v>284</v>
      </c>
      <c r="J14" s="27">
        <v>0</v>
      </c>
      <c r="K14" s="8">
        <v>117000.01</v>
      </c>
      <c r="L14" s="12" t="s">
        <v>40</v>
      </c>
    </row>
    <row r="15" spans="1:12" ht="58.5" customHeight="1" x14ac:dyDescent="0.25">
      <c r="A15" s="56" t="s">
        <v>59</v>
      </c>
      <c r="B15" s="16" t="s">
        <v>172</v>
      </c>
      <c r="C15" s="5" t="s">
        <v>183</v>
      </c>
      <c r="D15" s="23" t="s">
        <v>108</v>
      </c>
      <c r="E15" s="62" t="s">
        <v>205</v>
      </c>
      <c r="F15" s="24" t="s">
        <v>262</v>
      </c>
      <c r="G15" s="8">
        <f>+H15/1.18</f>
        <v>381320</v>
      </c>
      <c r="H15" s="28">
        <v>449957.6</v>
      </c>
      <c r="I15" s="26" t="s">
        <v>284</v>
      </c>
      <c r="J15" s="27">
        <v>0</v>
      </c>
      <c r="K15" s="28">
        <v>449957.6</v>
      </c>
      <c r="L15" s="12" t="s">
        <v>40</v>
      </c>
    </row>
    <row r="16" spans="1:12" ht="45" customHeight="1" x14ac:dyDescent="0.25">
      <c r="A16" s="57" t="s">
        <v>60</v>
      </c>
      <c r="B16" s="21" t="s">
        <v>173</v>
      </c>
      <c r="C16" s="5" t="s">
        <v>183</v>
      </c>
      <c r="D16" s="29" t="s">
        <v>109</v>
      </c>
      <c r="E16" s="62" t="s">
        <v>206</v>
      </c>
      <c r="F16" s="30" t="s">
        <v>263</v>
      </c>
      <c r="G16" s="25">
        <f>+H16/1.18</f>
        <v>4112402.5932203387</v>
      </c>
      <c r="H16" s="31">
        <v>4852635.0599999996</v>
      </c>
      <c r="I16" s="26" t="s">
        <v>284</v>
      </c>
      <c r="J16" s="27">
        <v>0</v>
      </c>
      <c r="K16" s="31">
        <v>4852635.0599999996</v>
      </c>
      <c r="L16" s="12" t="s">
        <v>40</v>
      </c>
    </row>
    <row r="17" spans="1:12" ht="56.25" customHeight="1" x14ac:dyDescent="0.25">
      <c r="A17" s="56" t="s">
        <v>61</v>
      </c>
      <c r="B17" s="16" t="s">
        <v>174</v>
      </c>
      <c r="C17" s="5" t="s">
        <v>286</v>
      </c>
      <c r="D17" s="23" t="s">
        <v>110</v>
      </c>
      <c r="E17" s="63" t="s">
        <v>207</v>
      </c>
      <c r="F17" s="24" t="s">
        <v>39</v>
      </c>
      <c r="G17" s="25">
        <f t="shared" ref="G17:G27" si="1">+H17/1.18</f>
        <v>83068.000000000015</v>
      </c>
      <c r="H17" s="32">
        <v>98020.24</v>
      </c>
      <c r="I17" s="26" t="s">
        <v>284</v>
      </c>
      <c r="J17" s="27">
        <v>0</v>
      </c>
      <c r="K17" s="32">
        <v>98020.24</v>
      </c>
      <c r="L17" s="12" t="s">
        <v>40</v>
      </c>
    </row>
    <row r="18" spans="1:12" ht="42.75" customHeight="1" x14ac:dyDescent="0.25">
      <c r="A18" s="56" t="s">
        <v>61</v>
      </c>
      <c r="B18" s="33" t="s">
        <v>175</v>
      </c>
      <c r="C18" s="5" t="s">
        <v>286</v>
      </c>
      <c r="D18" s="23" t="s">
        <v>111</v>
      </c>
      <c r="E18" s="62" t="s">
        <v>208</v>
      </c>
      <c r="F18" s="24" t="s">
        <v>39</v>
      </c>
      <c r="G18" s="25">
        <f t="shared" si="1"/>
        <v>1510</v>
      </c>
      <c r="H18" s="32">
        <v>1781.8</v>
      </c>
      <c r="I18" s="26" t="s">
        <v>284</v>
      </c>
      <c r="J18" s="27">
        <v>0</v>
      </c>
      <c r="K18" s="32">
        <v>1781.8</v>
      </c>
      <c r="L18" s="12" t="s">
        <v>40</v>
      </c>
    </row>
    <row r="19" spans="1:12" ht="45" customHeight="1" x14ac:dyDescent="0.25">
      <c r="A19" s="56" t="s">
        <v>61</v>
      </c>
      <c r="B19" s="16" t="s">
        <v>176</v>
      </c>
      <c r="C19" s="5" t="s">
        <v>286</v>
      </c>
      <c r="D19" s="34" t="s">
        <v>112</v>
      </c>
      <c r="E19" s="62" t="s">
        <v>209</v>
      </c>
      <c r="F19" s="24" t="s">
        <v>39</v>
      </c>
      <c r="G19" s="25">
        <f t="shared" si="1"/>
        <v>19719</v>
      </c>
      <c r="H19" s="32">
        <v>23268.42</v>
      </c>
      <c r="I19" s="26" t="s">
        <v>284</v>
      </c>
      <c r="J19" s="27">
        <v>0</v>
      </c>
      <c r="K19" s="32">
        <v>23268.42</v>
      </c>
      <c r="L19" s="12" t="s">
        <v>40</v>
      </c>
    </row>
    <row r="20" spans="1:12" ht="39.75" customHeight="1" x14ac:dyDescent="0.25">
      <c r="A20" s="56" t="s">
        <v>61</v>
      </c>
      <c r="B20" s="33" t="s">
        <v>177</v>
      </c>
      <c r="C20" s="5" t="s">
        <v>286</v>
      </c>
      <c r="D20" s="34" t="s">
        <v>113</v>
      </c>
      <c r="E20" s="62" t="s">
        <v>209</v>
      </c>
      <c r="F20" s="24" t="s">
        <v>39</v>
      </c>
      <c r="G20" s="25">
        <f t="shared" si="1"/>
        <v>16867.898305084746</v>
      </c>
      <c r="H20" s="35">
        <v>19904.12</v>
      </c>
      <c r="I20" s="26" t="s">
        <v>284</v>
      </c>
      <c r="J20" s="27">
        <v>0</v>
      </c>
      <c r="K20" s="35">
        <v>19904.12</v>
      </c>
      <c r="L20" s="12" t="s">
        <v>40</v>
      </c>
    </row>
    <row r="21" spans="1:12" ht="39.75" customHeight="1" x14ac:dyDescent="0.25">
      <c r="A21" s="56" t="s">
        <v>61</v>
      </c>
      <c r="B21" s="16" t="s">
        <v>174</v>
      </c>
      <c r="C21" s="5" t="s">
        <v>286</v>
      </c>
      <c r="D21" s="34" t="s">
        <v>114</v>
      </c>
      <c r="E21" s="62" t="s">
        <v>209</v>
      </c>
      <c r="F21" s="24" t="s">
        <v>39</v>
      </c>
      <c r="G21" s="25">
        <f t="shared" si="1"/>
        <v>137341</v>
      </c>
      <c r="H21" s="32">
        <v>162062.38</v>
      </c>
      <c r="I21" s="26" t="s">
        <v>284</v>
      </c>
      <c r="J21" s="27">
        <v>0</v>
      </c>
      <c r="K21" s="32">
        <v>162062.38</v>
      </c>
      <c r="L21" s="12" t="s">
        <v>40</v>
      </c>
    </row>
    <row r="22" spans="1:12" ht="39.75" customHeight="1" x14ac:dyDescent="0.25">
      <c r="A22" s="56" t="s">
        <v>61</v>
      </c>
      <c r="B22" s="33" t="s">
        <v>178</v>
      </c>
      <c r="C22" s="5" t="s">
        <v>286</v>
      </c>
      <c r="D22" s="35" t="s">
        <v>115</v>
      </c>
      <c r="E22" s="62" t="s">
        <v>209</v>
      </c>
      <c r="F22" s="24" t="s">
        <v>39</v>
      </c>
      <c r="G22" s="25">
        <f t="shared" si="1"/>
        <v>103115</v>
      </c>
      <c r="H22" s="32">
        <v>121675.7</v>
      </c>
      <c r="I22" s="26" t="s">
        <v>284</v>
      </c>
      <c r="J22" s="27">
        <v>0</v>
      </c>
      <c r="K22" s="32">
        <v>121675.7</v>
      </c>
      <c r="L22" s="12" t="s">
        <v>40</v>
      </c>
    </row>
    <row r="23" spans="1:12" ht="45" customHeight="1" x14ac:dyDescent="0.25">
      <c r="A23" s="56" t="s">
        <v>61</v>
      </c>
      <c r="B23" s="33" t="s">
        <v>178</v>
      </c>
      <c r="C23" s="5" t="s">
        <v>286</v>
      </c>
      <c r="D23" s="34" t="s">
        <v>116</v>
      </c>
      <c r="E23" s="62" t="s">
        <v>209</v>
      </c>
      <c r="F23" s="24" t="s">
        <v>39</v>
      </c>
      <c r="G23" s="25">
        <f t="shared" si="1"/>
        <v>52060.000000000007</v>
      </c>
      <c r="H23" s="32">
        <v>61430.8</v>
      </c>
      <c r="I23" s="26" t="s">
        <v>284</v>
      </c>
      <c r="J23" s="27">
        <v>0</v>
      </c>
      <c r="K23" s="32">
        <v>61430.8</v>
      </c>
      <c r="L23" s="12" t="s">
        <v>40</v>
      </c>
    </row>
    <row r="24" spans="1:12" ht="45" customHeight="1" x14ac:dyDescent="0.25">
      <c r="A24" s="56" t="s">
        <v>61</v>
      </c>
      <c r="B24" s="33" t="s">
        <v>179</v>
      </c>
      <c r="C24" s="5" t="s">
        <v>286</v>
      </c>
      <c r="D24" s="34" t="s">
        <v>44</v>
      </c>
      <c r="E24" s="62" t="s">
        <v>209</v>
      </c>
      <c r="F24" s="24" t="s">
        <v>39</v>
      </c>
      <c r="G24" s="25">
        <f t="shared" si="1"/>
        <v>93332</v>
      </c>
      <c r="H24" s="36">
        <v>110131.76</v>
      </c>
      <c r="I24" s="26" t="s">
        <v>284</v>
      </c>
      <c r="J24" s="27">
        <v>0</v>
      </c>
      <c r="K24" s="36">
        <v>110131.76</v>
      </c>
      <c r="L24" s="12" t="s">
        <v>40</v>
      </c>
    </row>
    <row r="25" spans="1:12" ht="39.75" customHeight="1" x14ac:dyDescent="0.25">
      <c r="A25" s="56" t="s">
        <v>61</v>
      </c>
      <c r="B25" s="33" t="s">
        <v>174</v>
      </c>
      <c r="C25" s="5" t="s">
        <v>286</v>
      </c>
      <c r="D25" s="34" t="s">
        <v>117</v>
      </c>
      <c r="E25" s="62" t="s">
        <v>209</v>
      </c>
      <c r="F25" s="24" t="s">
        <v>39</v>
      </c>
      <c r="G25" s="25">
        <f t="shared" si="1"/>
        <v>70156</v>
      </c>
      <c r="H25" s="32">
        <v>82784.08</v>
      </c>
      <c r="I25" s="26" t="s">
        <v>284</v>
      </c>
      <c r="J25" s="27">
        <v>0</v>
      </c>
      <c r="K25" s="32">
        <v>82784.08</v>
      </c>
      <c r="L25" s="12" t="s">
        <v>40</v>
      </c>
    </row>
    <row r="26" spans="1:12" ht="39.75" customHeight="1" x14ac:dyDescent="0.25">
      <c r="A26" s="56" t="s">
        <v>61</v>
      </c>
      <c r="B26" s="33" t="s">
        <v>174</v>
      </c>
      <c r="C26" s="5" t="s">
        <v>286</v>
      </c>
      <c r="D26" s="34" t="s">
        <v>118</v>
      </c>
      <c r="E26" s="62" t="s">
        <v>209</v>
      </c>
      <c r="F26" s="24" t="s">
        <v>39</v>
      </c>
      <c r="G26" s="25">
        <f t="shared" si="1"/>
        <v>124166.00000000001</v>
      </c>
      <c r="H26" s="36">
        <v>146515.88</v>
      </c>
      <c r="I26" s="26" t="s">
        <v>284</v>
      </c>
      <c r="J26" s="27">
        <v>0</v>
      </c>
      <c r="K26" s="36">
        <v>146515.88</v>
      </c>
      <c r="L26" s="12" t="s">
        <v>40</v>
      </c>
    </row>
    <row r="27" spans="1:12" ht="45" customHeight="1" x14ac:dyDescent="0.25">
      <c r="A27" s="56" t="s">
        <v>61</v>
      </c>
      <c r="B27" s="37" t="s">
        <v>180</v>
      </c>
      <c r="C27" s="5" t="s">
        <v>286</v>
      </c>
      <c r="D27" s="34" t="s">
        <v>119</v>
      </c>
      <c r="E27" s="62" t="s">
        <v>209</v>
      </c>
      <c r="F27" s="24" t="s">
        <v>39</v>
      </c>
      <c r="G27" s="25">
        <f t="shared" si="1"/>
        <v>142381</v>
      </c>
      <c r="H27" s="35">
        <v>168009.58</v>
      </c>
      <c r="I27" s="26" t="s">
        <v>284</v>
      </c>
      <c r="J27" s="27">
        <v>0</v>
      </c>
      <c r="K27" s="35">
        <v>168009.58</v>
      </c>
      <c r="L27" s="12" t="s">
        <v>40</v>
      </c>
    </row>
    <row r="28" spans="1:12" ht="39.75" customHeight="1" x14ac:dyDescent="0.25">
      <c r="A28" s="55" t="s">
        <v>62</v>
      </c>
      <c r="B28" s="16" t="s">
        <v>172</v>
      </c>
      <c r="C28" s="5" t="s">
        <v>183</v>
      </c>
      <c r="D28" s="23" t="s">
        <v>18</v>
      </c>
      <c r="E28" s="61" t="s">
        <v>210</v>
      </c>
      <c r="F28" s="38" t="s">
        <v>264</v>
      </c>
      <c r="G28" s="25">
        <f>+H28/1.18</f>
        <v>512243</v>
      </c>
      <c r="H28" s="8">
        <v>604446.74</v>
      </c>
      <c r="I28" s="26" t="s">
        <v>284</v>
      </c>
      <c r="J28" s="27">
        <v>0</v>
      </c>
      <c r="K28" s="8">
        <v>604446.74</v>
      </c>
      <c r="L28" s="12" t="s">
        <v>40</v>
      </c>
    </row>
    <row r="29" spans="1:12" ht="46.5" customHeight="1" x14ac:dyDescent="0.25">
      <c r="A29" s="55" t="s">
        <v>63</v>
      </c>
      <c r="B29" s="16" t="s">
        <v>172</v>
      </c>
      <c r="C29" s="5" t="s">
        <v>183</v>
      </c>
      <c r="D29" s="23" t="s">
        <v>120</v>
      </c>
      <c r="E29" s="61" t="s">
        <v>211</v>
      </c>
      <c r="F29" s="24" t="s">
        <v>265</v>
      </c>
      <c r="G29" s="25">
        <f t="shared" ref="G29:G53" si="2">+H29/1.18</f>
        <v>1089725</v>
      </c>
      <c r="H29" s="8">
        <v>1285875.5</v>
      </c>
      <c r="I29" s="26" t="s">
        <v>284</v>
      </c>
      <c r="J29" s="27">
        <v>0</v>
      </c>
      <c r="K29" s="8">
        <v>1285875.5</v>
      </c>
      <c r="L29" s="12" t="s">
        <v>40</v>
      </c>
    </row>
    <row r="30" spans="1:12" ht="41.25" customHeight="1" x14ac:dyDescent="0.25">
      <c r="A30" s="55" t="s">
        <v>64</v>
      </c>
      <c r="B30" s="16" t="s">
        <v>181</v>
      </c>
      <c r="C30" s="5" t="s">
        <v>183</v>
      </c>
      <c r="D30" s="23" t="s">
        <v>121</v>
      </c>
      <c r="E30" s="61" t="s">
        <v>212</v>
      </c>
      <c r="F30" s="24" t="s">
        <v>266</v>
      </c>
      <c r="G30" s="25">
        <f t="shared" si="2"/>
        <v>554150.16949152539</v>
      </c>
      <c r="H30" s="8">
        <v>653897.19999999995</v>
      </c>
      <c r="I30" s="26" t="s">
        <v>284</v>
      </c>
      <c r="J30" s="27">
        <v>0</v>
      </c>
      <c r="K30" s="8">
        <v>653897.19999999995</v>
      </c>
      <c r="L30" s="12" t="s">
        <v>40</v>
      </c>
    </row>
    <row r="31" spans="1:12" ht="75" customHeight="1" x14ac:dyDescent="0.25">
      <c r="A31" s="55" t="s">
        <v>65</v>
      </c>
      <c r="B31" s="16" t="s">
        <v>173</v>
      </c>
      <c r="C31" s="5" t="s">
        <v>183</v>
      </c>
      <c r="D31" s="23" t="s">
        <v>122</v>
      </c>
      <c r="E31" s="61" t="s">
        <v>213</v>
      </c>
      <c r="F31" s="24" t="s">
        <v>35</v>
      </c>
      <c r="G31" s="25">
        <f t="shared" si="2"/>
        <v>423728.81355932204</v>
      </c>
      <c r="H31" s="8">
        <v>500000</v>
      </c>
      <c r="I31" s="26" t="s">
        <v>284</v>
      </c>
      <c r="J31" s="27">
        <v>0</v>
      </c>
      <c r="K31" s="8">
        <v>500000</v>
      </c>
      <c r="L31" s="12" t="s">
        <v>40</v>
      </c>
    </row>
    <row r="32" spans="1:12" ht="69.75" customHeight="1" x14ac:dyDescent="0.25">
      <c r="A32" s="55" t="s">
        <v>65</v>
      </c>
      <c r="B32" s="16" t="s">
        <v>182</v>
      </c>
      <c r="C32" s="5" t="s">
        <v>183</v>
      </c>
      <c r="D32" s="23" t="s">
        <v>123</v>
      </c>
      <c r="E32" s="61" t="s">
        <v>213</v>
      </c>
      <c r="F32" s="24" t="s">
        <v>35</v>
      </c>
      <c r="G32" s="25">
        <f t="shared" si="2"/>
        <v>300000</v>
      </c>
      <c r="H32" s="8">
        <v>354000</v>
      </c>
      <c r="I32" s="26" t="s">
        <v>284</v>
      </c>
      <c r="J32" s="27">
        <v>0</v>
      </c>
      <c r="K32" s="8">
        <v>354000</v>
      </c>
      <c r="L32" s="12" t="s">
        <v>40</v>
      </c>
    </row>
    <row r="33" spans="1:12" ht="58.5" customHeight="1" x14ac:dyDescent="0.25">
      <c r="A33" s="55" t="s">
        <v>66</v>
      </c>
      <c r="B33" s="16" t="s">
        <v>182</v>
      </c>
      <c r="C33" s="5" t="s">
        <v>183</v>
      </c>
      <c r="D33" s="23" t="s">
        <v>124</v>
      </c>
      <c r="E33" s="61" t="s">
        <v>214</v>
      </c>
      <c r="F33" s="24" t="s">
        <v>35</v>
      </c>
      <c r="G33" s="25">
        <f t="shared" si="2"/>
        <v>194000</v>
      </c>
      <c r="H33" s="39">
        <v>228920</v>
      </c>
      <c r="I33" s="26" t="s">
        <v>284</v>
      </c>
      <c r="J33" s="27">
        <v>0</v>
      </c>
      <c r="K33" s="39">
        <v>228920</v>
      </c>
      <c r="L33" s="12" t="s">
        <v>40</v>
      </c>
    </row>
    <row r="34" spans="1:12" ht="72" customHeight="1" x14ac:dyDescent="0.25">
      <c r="A34" s="55" t="s">
        <v>67</v>
      </c>
      <c r="B34" s="16" t="s">
        <v>182</v>
      </c>
      <c r="C34" s="5" t="s">
        <v>183</v>
      </c>
      <c r="D34" s="23" t="s">
        <v>125</v>
      </c>
      <c r="E34" s="61" t="s">
        <v>215</v>
      </c>
      <c r="F34" s="24" t="s">
        <v>35</v>
      </c>
      <c r="G34" s="25">
        <f t="shared" si="2"/>
        <v>169491.53389830509</v>
      </c>
      <c r="H34" s="8">
        <v>200000.01</v>
      </c>
      <c r="I34" s="26" t="s">
        <v>284</v>
      </c>
      <c r="J34" s="27">
        <v>0</v>
      </c>
      <c r="K34" s="8">
        <v>200000.01</v>
      </c>
      <c r="L34" s="12" t="s">
        <v>40</v>
      </c>
    </row>
    <row r="35" spans="1:12" ht="45" customHeight="1" x14ac:dyDescent="0.25">
      <c r="A35" s="55" t="s">
        <v>68</v>
      </c>
      <c r="B35" s="16" t="s">
        <v>172</v>
      </c>
      <c r="C35" s="5" t="s">
        <v>183</v>
      </c>
      <c r="D35" s="23" t="s">
        <v>126</v>
      </c>
      <c r="E35" s="61" t="s">
        <v>216</v>
      </c>
      <c r="F35" s="24" t="s">
        <v>267</v>
      </c>
      <c r="G35" s="25">
        <f t="shared" si="2"/>
        <v>60000</v>
      </c>
      <c r="H35" s="8">
        <v>70800</v>
      </c>
      <c r="I35" s="26" t="s">
        <v>284</v>
      </c>
      <c r="J35" s="27">
        <v>0</v>
      </c>
      <c r="K35" s="8">
        <v>70800</v>
      </c>
      <c r="L35" s="12" t="s">
        <v>40</v>
      </c>
    </row>
    <row r="36" spans="1:12" ht="73.5" customHeight="1" x14ac:dyDescent="0.25">
      <c r="A36" s="55" t="s">
        <v>69</v>
      </c>
      <c r="B36" s="16" t="s">
        <v>182</v>
      </c>
      <c r="C36" s="5" t="s">
        <v>183</v>
      </c>
      <c r="D36" s="23" t="s">
        <v>127</v>
      </c>
      <c r="E36" s="61" t="s">
        <v>217</v>
      </c>
      <c r="F36" s="24" t="s">
        <v>35</v>
      </c>
      <c r="G36" s="25">
        <f t="shared" si="2"/>
        <v>211864.40677966102</v>
      </c>
      <c r="H36" s="8">
        <v>250000</v>
      </c>
      <c r="I36" s="26" t="s">
        <v>284</v>
      </c>
      <c r="J36" s="27">
        <v>0</v>
      </c>
      <c r="K36" s="8">
        <v>250000</v>
      </c>
      <c r="L36" s="12" t="s">
        <v>40</v>
      </c>
    </row>
    <row r="37" spans="1:12" ht="70.5" customHeight="1" x14ac:dyDescent="0.25">
      <c r="A37" s="55" t="s">
        <v>70</v>
      </c>
      <c r="B37" s="16" t="s">
        <v>173</v>
      </c>
      <c r="C37" s="5" t="s">
        <v>183</v>
      </c>
      <c r="D37" s="23" t="s">
        <v>128</v>
      </c>
      <c r="E37" s="61" t="s">
        <v>218</v>
      </c>
      <c r="F37" s="24" t="s">
        <v>35</v>
      </c>
      <c r="G37" s="25">
        <f t="shared" si="2"/>
        <v>169491.53389830509</v>
      </c>
      <c r="H37" s="8">
        <v>200000.01</v>
      </c>
      <c r="I37" s="26" t="s">
        <v>284</v>
      </c>
      <c r="J37" s="27">
        <v>0</v>
      </c>
      <c r="K37" s="8">
        <v>200000.01</v>
      </c>
      <c r="L37" s="12" t="s">
        <v>40</v>
      </c>
    </row>
    <row r="38" spans="1:12" ht="69" customHeight="1" x14ac:dyDescent="0.25">
      <c r="A38" s="55" t="s">
        <v>71</v>
      </c>
      <c r="B38" s="16" t="s">
        <v>173</v>
      </c>
      <c r="C38" s="5" t="s">
        <v>183</v>
      </c>
      <c r="D38" s="23" t="s">
        <v>129</v>
      </c>
      <c r="E38" s="61" t="s">
        <v>217</v>
      </c>
      <c r="F38" s="24" t="s">
        <v>35</v>
      </c>
      <c r="G38" s="25">
        <f t="shared" si="2"/>
        <v>338983.05084745766</v>
      </c>
      <c r="H38" s="8">
        <v>400000</v>
      </c>
      <c r="I38" s="26" t="s">
        <v>284</v>
      </c>
      <c r="J38" s="27">
        <v>0</v>
      </c>
      <c r="K38" s="8">
        <v>400000</v>
      </c>
      <c r="L38" s="12" t="s">
        <v>40</v>
      </c>
    </row>
    <row r="39" spans="1:12" ht="51" customHeight="1" x14ac:dyDescent="0.25">
      <c r="A39" s="56" t="s">
        <v>72</v>
      </c>
      <c r="B39" s="16" t="s">
        <v>182</v>
      </c>
      <c r="C39" s="5" t="s">
        <v>183</v>
      </c>
      <c r="D39" s="23" t="s">
        <v>130</v>
      </c>
      <c r="E39" s="63" t="s">
        <v>219</v>
      </c>
      <c r="F39" s="24" t="s">
        <v>263</v>
      </c>
      <c r="G39" s="25">
        <f t="shared" si="2"/>
        <v>242500</v>
      </c>
      <c r="H39" s="40">
        <v>286150</v>
      </c>
      <c r="I39" s="26" t="s">
        <v>284</v>
      </c>
      <c r="J39" s="27">
        <v>0</v>
      </c>
      <c r="K39" s="40">
        <v>286150</v>
      </c>
      <c r="L39" s="12" t="s">
        <v>40</v>
      </c>
    </row>
    <row r="40" spans="1:12" ht="43.5" customHeight="1" x14ac:dyDescent="0.25">
      <c r="A40" s="56" t="s">
        <v>72</v>
      </c>
      <c r="B40" s="16" t="s">
        <v>182</v>
      </c>
      <c r="C40" s="5" t="s">
        <v>183</v>
      </c>
      <c r="D40" s="23" t="s">
        <v>131</v>
      </c>
      <c r="E40" s="62" t="s">
        <v>220</v>
      </c>
      <c r="F40" s="24" t="s">
        <v>263</v>
      </c>
      <c r="G40" s="25">
        <f t="shared" si="2"/>
        <v>38300</v>
      </c>
      <c r="H40" s="25">
        <v>45194</v>
      </c>
      <c r="I40" s="26" t="s">
        <v>284</v>
      </c>
      <c r="J40" s="27">
        <v>0</v>
      </c>
      <c r="K40" s="25">
        <v>45194</v>
      </c>
      <c r="L40" s="12" t="s">
        <v>40</v>
      </c>
    </row>
    <row r="41" spans="1:12" ht="56.25" customHeight="1" x14ac:dyDescent="0.25">
      <c r="A41" s="55" t="s">
        <v>73</v>
      </c>
      <c r="B41" s="16" t="s">
        <v>183</v>
      </c>
      <c r="C41" s="5" t="s">
        <v>183</v>
      </c>
      <c r="D41" s="23" t="s">
        <v>132</v>
      </c>
      <c r="E41" s="61" t="s">
        <v>221</v>
      </c>
      <c r="F41" s="24" t="s">
        <v>34</v>
      </c>
      <c r="G41" s="8">
        <v>777.97</v>
      </c>
      <c r="H41" s="8">
        <v>777.97</v>
      </c>
      <c r="I41" s="26" t="s">
        <v>284</v>
      </c>
      <c r="J41" s="27">
        <v>0</v>
      </c>
      <c r="K41" s="8">
        <v>777.97</v>
      </c>
      <c r="L41" s="12" t="s">
        <v>40</v>
      </c>
    </row>
    <row r="42" spans="1:12" ht="73.5" customHeight="1" x14ac:dyDescent="0.25">
      <c r="A42" s="55" t="s">
        <v>74</v>
      </c>
      <c r="B42" s="16" t="s">
        <v>184</v>
      </c>
      <c r="C42" s="5" t="s">
        <v>53</v>
      </c>
      <c r="D42" s="23" t="s">
        <v>133</v>
      </c>
      <c r="E42" s="61" t="s">
        <v>222</v>
      </c>
      <c r="F42" s="24" t="s">
        <v>36</v>
      </c>
      <c r="G42" s="25">
        <f t="shared" si="2"/>
        <v>13600</v>
      </c>
      <c r="H42" s="8">
        <v>16048</v>
      </c>
      <c r="I42" s="26" t="s">
        <v>284</v>
      </c>
      <c r="J42" s="27">
        <v>0</v>
      </c>
      <c r="K42" s="8">
        <v>16048</v>
      </c>
      <c r="L42" s="12" t="s">
        <v>40</v>
      </c>
    </row>
    <row r="43" spans="1:12" ht="72.75" customHeight="1" x14ac:dyDescent="0.25">
      <c r="A43" s="55" t="s">
        <v>74</v>
      </c>
      <c r="B43" s="16" t="s">
        <v>47</v>
      </c>
      <c r="C43" s="5" t="s">
        <v>53</v>
      </c>
      <c r="D43" s="23" t="s">
        <v>134</v>
      </c>
      <c r="E43" s="61" t="s">
        <v>223</v>
      </c>
      <c r="F43" s="24" t="s">
        <v>36</v>
      </c>
      <c r="G43" s="25">
        <f t="shared" si="2"/>
        <v>22575</v>
      </c>
      <c r="H43" s="8">
        <v>26638.5</v>
      </c>
      <c r="I43" s="26" t="s">
        <v>284</v>
      </c>
      <c r="J43" s="27">
        <v>0</v>
      </c>
      <c r="K43" s="8">
        <v>26638.5</v>
      </c>
      <c r="L43" s="12" t="s">
        <v>40</v>
      </c>
    </row>
    <row r="44" spans="1:12" ht="150.75" customHeight="1" x14ac:dyDescent="0.25">
      <c r="A44" s="55" t="s">
        <v>75</v>
      </c>
      <c r="B44" s="16" t="s">
        <v>185</v>
      </c>
      <c r="C44" s="5" t="s">
        <v>287</v>
      </c>
      <c r="D44" s="23" t="s">
        <v>135</v>
      </c>
      <c r="E44" s="61" t="s">
        <v>224</v>
      </c>
      <c r="F44" s="38" t="s">
        <v>268</v>
      </c>
      <c r="G44" s="25">
        <f t="shared" si="2"/>
        <v>287693.9745762712</v>
      </c>
      <c r="H44" s="8">
        <v>339478.89</v>
      </c>
      <c r="I44" s="26" t="s">
        <v>284</v>
      </c>
      <c r="J44" s="27">
        <v>0</v>
      </c>
      <c r="K44" s="8">
        <v>339478.89</v>
      </c>
      <c r="L44" s="12" t="s">
        <v>40</v>
      </c>
    </row>
    <row r="45" spans="1:12" ht="80.25" customHeight="1" x14ac:dyDescent="0.25">
      <c r="A45" s="55" t="s">
        <v>76</v>
      </c>
      <c r="B45" s="16" t="s">
        <v>46</v>
      </c>
      <c r="C45" s="5" t="s">
        <v>198</v>
      </c>
      <c r="D45" s="16" t="s">
        <v>136</v>
      </c>
      <c r="E45" s="61" t="s">
        <v>225</v>
      </c>
      <c r="F45" s="24" t="s">
        <v>39</v>
      </c>
      <c r="G45" s="25">
        <f t="shared" si="2"/>
        <v>102600</v>
      </c>
      <c r="H45" s="8">
        <v>121068</v>
      </c>
      <c r="I45" s="26" t="s">
        <v>284</v>
      </c>
      <c r="J45" s="27">
        <v>0</v>
      </c>
      <c r="K45" s="8">
        <v>121068</v>
      </c>
      <c r="L45" s="12" t="s">
        <v>40</v>
      </c>
    </row>
    <row r="46" spans="1:12" ht="63.75" customHeight="1" x14ac:dyDescent="0.25">
      <c r="A46" s="55" t="s">
        <v>76</v>
      </c>
      <c r="B46" s="16" t="s">
        <v>185</v>
      </c>
      <c r="C46" s="5" t="s">
        <v>198</v>
      </c>
      <c r="D46" s="16" t="s">
        <v>137</v>
      </c>
      <c r="E46" s="61" t="s">
        <v>226</v>
      </c>
      <c r="F46" s="24" t="s">
        <v>39</v>
      </c>
      <c r="G46" s="25">
        <f t="shared" si="2"/>
        <v>78607.406779661032</v>
      </c>
      <c r="H46" s="8">
        <v>92756.74</v>
      </c>
      <c r="I46" s="26" t="s">
        <v>284</v>
      </c>
      <c r="J46" s="27">
        <v>0</v>
      </c>
      <c r="K46" s="8">
        <v>92756.74</v>
      </c>
      <c r="L46" s="12" t="s">
        <v>40</v>
      </c>
    </row>
    <row r="47" spans="1:12" ht="57.75" customHeight="1" x14ac:dyDescent="0.25">
      <c r="A47" s="55" t="s">
        <v>76</v>
      </c>
      <c r="B47" s="16" t="s">
        <v>186</v>
      </c>
      <c r="C47" s="5" t="s">
        <v>198</v>
      </c>
      <c r="D47" s="16" t="s">
        <v>138</v>
      </c>
      <c r="E47" s="63" t="s">
        <v>227</v>
      </c>
      <c r="F47" s="24" t="s">
        <v>39</v>
      </c>
      <c r="G47" s="25">
        <f t="shared" si="2"/>
        <v>78900</v>
      </c>
      <c r="H47" s="41">
        <v>93102</v>
      </c>
      <c r="I47" s="26" t="s">
        <v>284</v>
      </c>
      <c r="J47" s="27">
        <v>0</v>
      </c>
      <c r="K47" s="41">
        <v>93102</v>
      </c>
      <c r="L47" s="12" t="s">
        <v>40</v>
      </c>
    </row>
    <row r="48" spans="1:12" ht="73.5" customHeight="1" x14ac:dyDescent="0.25">
      <c r="A48" s="55" t="s">
        <v>77</v>
      </c>
      <c r="B48" s="16" t="s">
        <v>173</v>
      </c>
      <c r="C48" s="5" t="s">
        <v>183</v>
      </c>
      <c r="D48" s="16" t="s">
        <v>139</v>
      </c>
      <c r="E48" s="61" t="s">
        <v>228</v>
      </c>
      <c r="F48" s="24" t="s">
        <v>35</v>
      </c>
      <c r="G48" s="25">
        <f t="shared" si="2"/>
        <v>118644.06779661018</v>
      </c>
      <c r="H48" s="8">
        <v>140000</v>
      </c>
      <c r="I48" s="26" t="s">
        <v>284</v>
      </c>
      <c r="J48" s="27">
        <v>0</v>
      </c>
      <c r="K48" s="8">
        <v>140000</v>
      </c>
      <c r="L48" s="12" t="s">
        <v>40</v>
      </c>
    </row>
    <row r="49" spans="1:12" s="7" customFormat="1" ht="80.25" customHeight="1" x14ac:dyDescent="0.25">
      <c r="A49" s="55" t="s">
        <v>78</v>
      </c>
      <c r="B49" s="16" t="s">
        <v>173</v>
      </c>
      <c r="C49" s="5" t="s">
        <v>183</v>
      </c>
      <c r="D49" s="16" t="s">
        <v>140</v>
      </c>
      <c r="E49" s="61" t="s">
        <v>229</v>
      </c>
      <c r="F49" s="24" t="s">
        <v>35</v>
      </c>
      <c r="G49" s="25">
        <f t="shared" si="2"/>
        <v>118644.06779661018</v>
      </c>
      <c r="H49" s="8">
        <v>140000</v>
      </c>
      <c r="I49" s="26" t="s">
        <v>284</v>
      </c>
      <c r="J49" s="27">
        <v>0</v>
      </c>
      <c r="K49" s="8">
        <v>140000</v>
      </c>
      <c r="L49" s="12" t="s">
        <v>40</v>
      </c>
    </row>
    <row r="50" spans="1:12" ht="72" customHeight="1" x14ac:dyDescent="0.25">
      <c r="A50" s="55" t="s">
        <v>76</v>
      </c>
      <c r="B50" s="16" t="s">
        <v>187</v>
      </c>
      <c r="C50" s="5" t="s">
        <v>198</v>
      </c>
      <c r="D50" s="16" t="s">
        <v>141</v>
      </c>
      <c r="E50" s="61" t="s">
        <v>230</v>
      </c>
      <c r="F50" s="24" t="s">
        <v>39</v>
      </c>
      <c r="G50" s="25">
        <f t="shared" si="2"/>
        <v>17200</v>
      </c>
      <c r="H50" s="8">
        <v>20296</v>
      </c>
      <c r="I50" s="26" t="s">
        <v>284</v>
      </c>
      <c r="J50" s="27">
        <v>0</v>
      </c>
      <c r="K50" s="8">
        <v>20296</v>
      </c>
      <c r="L50" s="12" t="s">
        <v>40</v>
      </c>
    </row>
    <row r="51" spans="1:12" ht="62.25" customHeight="1" x14ac:dyDescent="0.25">
      <c r="A51" s="55" t="s">
        <v>79</v>
      </c>
      <c r="B51" s="16" t="s">
        <v>172</v>
      </c>
      <c r="C51" s="5" t="s">
        <v>183</v>
      </c>
      <c r="D51" s="16" t="s">
        <v>142</v>
      </c>
      <c r="E51" s="61" t="s">
        <v>231</v>
      </c>
      <c r="F51" s="24" t="s">
        <v>269</v>
      </c>
      <c r="G51" s="25">
        <f t="shared" si="2"/>
        <v>421101.69491525425</v>
      </c>
      <c r="H51" s="8">
        <v>496900</v>
      </c>
      <c r="I51" s="26" t="s">
        <v>284</v>
      </c>
      <c r="J51" s="27">
        <v>0</v>
      </c>
      <c r="K51" s="8">
        <v>496900</v>
      </c>
      <c r="L51" s="12" t="s">
        <v>40</v>
      </c>
    </row>
    <row r="52" spans="1:12" ht="66" customHeight="1" x14ac:dyDescent="0.25">
      <c r="A52" s="55" t="s">
        <v>80</v>
      </c>
      <c r="B52" s="16" t="s">
        <v>52</v>
      </c>
      <c r="C52" s="5" t="s">
        <v>198</v>
      </c>
      <c r="D52" s="16" t="s">
        <v>143</v>
      </c>
      <c r="E52" s="61" t="s">
        <v>232</v>
      </c>
      <c r="F52" s="24" t="s">
        <v>270</v>
      </c>
      <c r="G52" s="25">
        <f t="shared" si="2"/>
        <v>106599.89830508476</v>
      </c>
      <c r="H52" s="8">
        <v>125787.88</v>
      </c>
      <c r="I52" s="26" t="s">
        <v>284</v>
      </c>
      <c r="J52" s="27">
        <v>0</v>
      </c>
      <c r="K52" s="8">
        <v>125787.88</v>
      </c>
      <c r="L52" s="12" t="s">
        <v>40</v>
      </c>
    </row>
    <row r="53" spans="1:12" ht="60" customHeight="1" x14ac:dyDescent="0.25">
      <c r="A53" s="58" t="s">
        <v>81</v>
      </c>
      <c r="B53" s="16" t="s">
        <v>52</v>
      </c>
      <c r="C53" s="5" t="s">
        <v>198</v>
      </c>
      <c r="D53" s="16" t="s">
        <v>144</v>
      </c>
      <c r="E53" s="63" t="s">
        <v>233</v>
      </c>
      <c r="F53" s="24" t="s">
        <v>51</v>
      </c>
      <c r="G53" s="25">
        <f t="shared" si="2"/>
        <v>142372.88135593222</v>
      </c>
      <c r="H53" s="42">
        <v>168000</v>
      </c>
      <c r="I53" s="26" t="s">
        <v>284</v>
      </c>
      <c r="J53" s="27">
        <v>0</v>
      </c>
      <c r="K53" s="42">
        <v>168000</v>
      </c>
      <c r="L53" s="12" t="s">
        <v>40</v>
      </c>
    </row>
    <row r="54" spans="1:12" ht="45" x14ac:dyDescent="0.25">
      <c r="A54" s="55" t="s">
        <v>82</v>
      </c>
      <c r="B54" s="16" t="s">
        <v>181</v>
      </c>
      <c r="C54" s="5" t="s">
        <v>183</v>
      </c>
      <c r="D54" s="16" t="s">
        <v>145</v>
      </c>
      <c r="E54" s="61" t="s">
        <v>234</v>
      </c>
      <c r="F54" s="24" t="s">
        <v>51</v>
      </c>
      <c r="G54" s="6">
        <f t="shared" ref="G54:G58" si="3">+H54/1.18</f>
        <v>50000</v>
      </c>
      <c r="H54" s="8">
        <v>59000</v>
      </c>
      <c r="I54" s="26" t="s">
        <v>284</v>
      </c>
      <c r="J54" s="27">
        <v>0</v>
      </c>
      <c r="K54" s="8">
        <v>59000</v>
      </c>
      <c r="L54" s="12" t="s">
        <v>40</v>
      </c>
    </row>
    <row r="55" spans="1:12" ht="45" x14ac:dyDescent="0.25">
      <c r="A55" s="55" t="s">
        <v>83</v>
      </c>
      <c r="B55" s="16" t="s">
        <v>182</v>
      </c>
      <c r="C55" s="5" t="s">
        <v>183</v>
      </c>
      <c r="D55" s="16" t="s">
        <v>146</v>
      </c>
      <c r="E55" s="61" t="s">
        <v>235</v>
      </c>
      <c r="F55" s="24" t="s">
        <v>296</v>
      </c>
      <c r="G55" s="8">
        <v>7500000</v>
      </c>
      <c r="H55" s="8">
        <v>7500000</v>
      </c>
      <c r="I55" s="26" t="s">
        <v>284</v>
      </c>
      <c r="J55" s="27">
        <v>0</v>
      </c>
      <c r="K55" s="8">
        <v>7500000</v>
      </c>
      <c r="L55" s="12" t="s">
        <v>40</v>
      </c>
    </row>
    <row r="56" spans="1:12" ht="60.75" customHeight="1" x14ac:dyDescent="0.25">
      <c r="A56" s="55" t="s">
        <v>84</v>
      </c>
      <c r="B56" s="16" t="s">
        <v>188</v>
      </c>
      <c r="C56" s="5" t="s">
        <v>198</v>
      </c>
      <c r="D56" s="23" t="s">
        <v>124</v>
      </c>
      <c r="E56" s="61" t="s">
        <v>236</v>
      </c>
      <c r="F56" s="24" t="s">
        <v>41</v>
      </c>
      <c r="G56" s="6">
        <f t="shared" si="3"/>
        <v>16338.983050847459</v>
      </c>
      <c r="H56" s="43">
        <v>19280</v>
      </c>
      <c r="I56" s="26" t="s">
        <v>284</v>
      </c>
      <c r="J56" s="27">
        <v>0</v>
      </c>
      <c r="K56" s="43">
        <v>19280</v>
      </c>
      <c r="L56" s="12" t="s">
        <v>40</v>
      </c>
    </row>
    <row r="57" spans="1:12" ht="63.75" customHeight="1" x14ac:dyDescent="0.25">
      <c r="A57" s="55" t="s">
        <v>85</v>
      </c>
      <c r="B57" s="16" t="s">
        <v>172</v>
      </c>
      <c r="C57" s="5" t="s">
        <v>183</v>
      </c>
      <c r="D57" s="23" t="s">
        <v>147</v>
      </c>
      <c r="E57" s="61" t="s">
        <v>237</v>
      </c>
      <c r="F57" s="24" t="s">
        <v>271</v>
      </c>
      <c r="G57" s="6">
        <f t="shared" si="3"/>
        <v>668400</v>
      </c>
      <c r="H57" s="43">
        <v>788712</v>
      </c>
      <c r="I57" s="26" t="s">
        <v>284</v>
      </c>
      <c r="J57" s="27">
        <v>0</v>
      </c>
      <c r="K57" s="43">
        <v>788712</v>
      </c>
      <c r="L57" s="12" t="s">
        <v>40</v>
      </c>
    </row>
    <row r="58" spans="1:12" ht="52.5" customHeight="1" x14ac:dyDescent="0.25">
      <c r="A58" s="55" t="s">
        <v>86</v>
      </c>
      <c r="B58" s="16" t="s">
        <v>189</v>
      </c>
      <c r="C58" s="5" t="s">
        <v>198</v>
      </c>
      <c r="D58" s="23" t="s">
        <v>148</v>
      </c>
      <c r="E58" s="61" t="s">
        <v>238</v>
      </c>
      <c r="F58" s="24" t="s">
        <v>267</v>
      </c>
      <c r="G58" s="6">
        <f t="shared" si="3"/>
        <v>17154.000000000004</v>
      </c>
      <c r="H58" s="8">
        <v>20241.72</v>
      </c>
      <c r="I58" s="26" t="s">
        <v>284</v>
      </c>
      <c r="J58" s="27">
        <v>0</v>
      </c>
      <c r="K58" s="8">
        <v>20241.72</v>
      </c>
      <c r="L58" s="12" t="s">
        <v>40</v>
      </c>
    </row>
    <row r="59" spans="1:12" ht="56.25" customHeight="1" x14ac:dyDescent="0.25">
      <c r="A59" s="55" t="s">
        <v>87</v>
      </c>
      <c r="B59" s="16" t="s">
        <v>190</v>
      </c>
      <c r="C59" s="5" t="s">
        <v>192</v>
      </c>
      <c r="D59" s="23" t="s">
        <v>149</v>
      </c>
      <c r="E59" s="61" t="s">
        <v>239</v>
      </c>
      <c r="F59" s="24" t="s">
        <v>272</v>
      </c>
      <c r="G59" s="8">
        <f>+H59</f>
        <v>62019</v>
      </c>
      <c r="H59" s="8">
        <v>62019</v>
      </c>
      <c r="I59" s="26" t="s">
        <v>284</v>
      </c>
      <c r="J59" s="27">
        <v>0</v>
      </c>
      <c r="K59" s="8">
        <v>62019</v>
      </c>
      <c r="L59" s="12" t="s">
        <v>40</v>
      </c>
    </row>
    <row r="60" spans="1:12" ht="54" customHeight="1" x14ac:dyDescent="0.25">
      <c r="A60" s="55" t="s">
        <v>88</v>
      </c>
      <c r="B60" s="16" t="s">
        <v>191</v>
      </c>
      <c r="C60" s="5" t="s">
        <v>192</v>
      </c>
      <c r="D60" s="23" t="s">
        <v>150</v>
      </c>
      <c r="E60" s="61" t="s">
        <v>240</v>
      </c>
      <c r="F60" s="24" t="s">
        <v>273</v>
      </c>
      <c r="G60" s="8">
        <f t="shared" ref="G60:G67" si="4">+H60/1.18</f>
        <v>190900</v>
      </c>
      <c r="H60" s="8">
        <v>225262</v>
      </c>
      <c r="I60" s="26" t="s">
        <v>284</v>
      </c>
      <c r="J60" s="27">
        <v>0</v>
      </c>
      <c r="K60" s="8">
        <v>225262</v>
      </c>
      <c r="L60" s="12" t="s">
        <v>40</v>
      </c>
    </row>
    <row r="61" spans="1:12" ht="45" x14ac:dyDescent="0.25">
      <c r="A61" s="55" t="s">
        <v>89</v>
      </c>
      <c r="B61" s="16" t="s">
        <v>187</v>
      </c>
      <c r="C61" s="5" t="s">
        <v>192</v>
      </c>
      <c r="D61" s="23" t="s">
        <v>151</v>
      </c>
      <c r="E61" s="61" t="s">
        <v>241</v>
      </c>
      <c r="F61" s="24" t="s">
        <v>37</v>
      </c>
      <c r="G61" s="6">
        <f t="shared" si="4"/>
        <v>136471</v>
      </c>
      <c r="H61" s="8">
        <v>161035.78</v>
      </c>
      <c r="I61" s="26" t="s">
        <v>284</v>
      </c>
      <c r="J61" s="27">
        <v>0</v>
      </c>
      <c r="K61" s="8">
        <v>161035.78</v>
      </c>
      <c r="L61" s="12" t="s">
        <v>40</v>
      </c>
    </row>
    <row r="62" spans="1:12" ht="45" x14ac:dyDescent="0.25">
      <c r="A62" s="55" t="s">
        <v>90</v>
      </c>
      <c r="B62" s="16" t="s">
        <v>54</v>
      </c>
      <c r="C62" s="5" t="s">
        <v>198</v>
      </c>
      <c r="D62" s="23" t="s">
        <v>152</v>
      </c>
      <c r="E62" s="61" t="s">
        <v>242</v>
      </c>
      <c r="F62" s="24" t="s">
        <v>263</v>
      </c>
      <c r="G62" s="8">
        <f t="shared" si="4"/>
        <v>865288.31355932204</v>
      </c>
      <c r="H62" s="8">
        <v>1021040.21</v>
      </c>
      <c r="I62" s="26" t="s">
        <v>284</v>
      </c>
      <c r="J62" s="27">
        <v>0</v>
      </c>
      <c r="K62" s="8">
        <v>1021040.21</v>
      </c>
      <c r="L62" s="12" t="s">
        <v>40</v>
      </c>
    </row>
    <row r="63" spans="1:12" ht="45" x14ac:dyDescent="0.25">
      <c r="A63" s="55" t="s">
        <v>91</v>
      </c>
      <c r="B63" s="16" t="s">
        <v>192</v>
      </c>
      <c r="C63" s="5" t="s">
        <v>198</v>
      </c>
      <c r="D63" s="23" t="s">
        <v>153</v>
      </c>
      <c r="E63" s="61" t="s">
        <v>243</v>
      </c>
      <c r="F63" s="30" t="s">
        <v>261</v>
      </c>
      <c r="G63" s="6">
        <f t="shared" si="4"/>
        <v>69491.53389830509</v>
      </c>
      <c r="H63" s="8">
        <v>82000.009999999995</v>
      </c>
      <c r="I63" s="26" t="s">
        <v>284</v>
      </c>
      <c r="J63" s="27">
        <v>0</v>
      </c>
      <c r="K63" s="8">
        <v>82000.009999999995</v>
      </c>
      <c r="L63" s="12" t="s">
        <v>40</v>
      </c>
    </row>
    <row r="64" spans="1:12" ht="57" customHeight="1" x14ac:dyDescent="0.25">
      <c r="A64" s="55" t="s">
        <v>92</v>
      </c>
      <c r="B64" s="16" t="s">
        <v>193</v>
      </c>
      <c r="C64" s="5" t="s">
        <v>198</v>
      </c>
      <c r="D64" s="23" t="s">
        <v>154</v>
      </c>
      <c r="E64" s="61" t="s">
        <v>244</v>
      </c>
      <c r="F64" s="30" t="s">
        <v>272</v>
      </c>
      <c r="G64" s="6">
        <f t="shared" si="4"/>
        <v>123599.13559322036</v>
      </c>
      <c r="H64" s="8">
        <v>145846.98000000001</v>
      </c>
      <c r="I64" s="26" t="s">
        <v>284</v>
      </c>
      <c r="J64" s="27">
        <v>0</v>
      </c>
      <c r="K64" s="8">
        <v>145846.98000000001</v>
      </c>
      <c r="L64" s="12" t="s">
        <v>40</v>
      </c>
    </row>
    <row r="65" spans="1:12" ht="276.75" customHeight="1" x14ac:dyDescent="0.25">
      <c r="A65" s="55" t="s">
        <v>93</v>
      </c>
      <c r="B65" s="16" t="s">
        <v>53</v>
      </c>
      <c r="C65" s="5" t="s">
        <v>192</v>
      </c>
      <c r="D65" s="23" t="s">
        <v>155</v>
      </c>
      <c r="E65" s="61" t="s">
        <v>245</v>
      </c>
      <c r="F65" s="44" t="s">
        <v>274</v>
      </c>
      <c r="G65" s="19">
        <f t="shared" si="4"/>
        <v>3351597.3474576273</v>
      </c>
      <c r="H65" s="8">
        <v>3954884.87</v>
      </c>
      <c r="I65" s="26" t="s">
        <v>284</v>
      </c>
      <c r="J65" s="27">
        <v>0</v>
      </c>
      <c r="K65" s="8">
        <v>3954884.87</v>
      </c>
      <c r="L65" s="12" t="s">
        <v>40</v>
      </c>
    </row>
    <row r="66" spans="1:12" ht="57" customHeight="1" x14ac:dyDescent="0.25">
      <c r="A66" s="55" t="s">
        <v>13</v>
      </c>
      <c r="B66" s="16" t="s">
        <v>194</v>
      </c>
      <c r="C66" s="5"/>
      <c r="D66" s="23" t="s">
        <v>156</v>
      </c>
      <c r="E66" s="61" t="s">
        <v>246</v>
      </c>
      <c r="F66" s="24" t="s">
        <v>35</v>
      </c>
      <c r="G66" s="19">
        <f t="shared" si="4"/>
        <v>4320.0000000000009</v>
      </c>
      <c r="H66" s="8">
        <v>5097.6000000000004</v>
      </c>
      <c r="I66" s="26" t="s">
        <v>284</v>
      </c>
      <c r="J66" s="27">
        <v>0</v>
      </c>
      <c r="K66" s="8">
        <v>5097.6000000000004</v>
      </c>
      <c r="L66" s="12" t="s">
        <v>40</v>
      </c>
    </row>
    <row r="67" spans="1:12" ht="75.75" customHeight="1" x14ac:dyDescent="0.25">
      <c r="A67" s="55" t="s">
        <v>94</v>
      </c>
      <c r="B67" s="16" t="s">
        <v>192</v>
      </c>
      <c r="C67" s="5" t="s">
        <v>183</v>
      </c>
      <c r="D67" s="23" t="s">
        <v>157</v>
      </c>
      <c r="E67" s="61" t="s">
        <v>50</v>
      </c>
      <c r="F67" s="24" t="s">
        <v>275</v>
      </c>
      <c r="G67" s="19">
        <f t="shared" si="4"/>
        <v>31403.838983050849</v>
      </c>
      <c r="H67" s="8">
        <v>37056.53</v>
      </c>
      <c r="I67" s="26" t="s">
        <v>284</v>
      </c>
      <c r="J67" s="27">
        <v>0</v>
      </c>
      <c r="K67" s="8">
        <v>37056.53</v>
      </c>
      <c r="L67" s="12" t="s">
        <v>40</v>
      </c>
    </row>
    <row r="68" spans="1:12" ht="60" customHeight="1" x14ac:dyDescent="0.25">
      <c r="A68" s="55" t="s">
        <v>95</v>
      </c>
      <c r="B68" s="16" t="s">
        <v>188</v>
      </c>
      <c r="C68" s="5" t="s">
        <v>183</v>
      </c>
      <c r="D68" s="23" t="s">
        <v>158</v>
      </c>
      <c r="E68" s="61" t="s">
        <v>247</v>
      </c>
      <c r="F68" s="24" t="s">
        <v>276</v>
      </c>
      <c r="G68" s="19">
        <f t="shared" ref="G68:G89" si="5">+H68/1.18</f>
        <v>88983.050847457635</v>
      </c>
      <c r="H68" s="8">
        <v>105000</v>
      </c>
      <c r="I68" s="26" t="s">
        <v>284</v>
      </c>
      <c r="J68" s="27">
        <v>0</v>
      </c>
      <c r="K68" s="8">
        <v>105000</v>
      </c>
      <c r="L68" s="12" t="s">
        <v>40</v>
      </c>
    </row>
    <row r="69" spans="1:12" ht="45" x14ac:dyDescent="0.25">
      <c r="A69" s="55" t="s">
        <v>96</v>
      </c>
      <c r="B69" s="16" t="s">
        <v>48</v>
      </c>
      <c r="C69" s="5" t="s">
        <v>198</v>
      </c>
      <c r="D69" s="23" t="s">
        <v>159</v>
      </c>
      <c r="E69" s="61" t="s">
        <v>248</v>
      </c>
      <c r="F69" s="24" t="s">
        <v>277</v>
      </c>
      <c r="G69" s="19">
        <f t="shared" si="5"/>
        <v>11440.669491525425</v>
      </c>
      <c r="H69" s="8">
        <v>13499.99</v>
      </c>
      <c r="I69" s="26" t="s">
        <v>284</v>
      </c>
      <c r="J69" s="27">
        <v>0</v>
      </c>
      <c r="K69" s="8">
        <v>13499.99</v>
      </c>
      <c r="L69" s="12" t="s">
        <v>40</v>
      </c>
    </row>
    <row r="70" spans="1:12" ht="45" x14ac:dyDescent="0.25">
      <c r="A70" s="55" t="s">
        <v>96</v>
      </c>
      <c r="B70" s="16" t="s">
        <v>195</v>
      </c>
      <c r="C70" s="5" t="s">
        <v>183</v>
      </c>
      <c r="D70" s="23" t="s">
        <v>160</v>
      </c>
      <c r="E70" s="61" t="s">
        <v>248</v>
      </c>
      <c r="F70" s="24" t="s">
        <v>277</v>
      </c>
      <c r="G70" s="19">
        <f t="shared" si="5"/>
        <v>32711.872881355936</v>
      </c>
      <c r="H70" s="8">
        <v>38600.01</v>
      </c>
      <c r="I70" s="26" t="s">
        <v>284</v>
      </c>
      <c r="J70" s="27">
        <v>0</v>
      </c>
      <c r="K70" s="8">
        <v>38600.01</v>
      </c>
      <c r="L70" s="12" t="s">
        <v>40</v>
      </c>
    </row>
    <row r="71" spans="1:12" ht="45" x14ac:dyDescent="0.25">
      <c r="A71" s="55" t="s">
        <v>97</v>
      </c>
      <c r="B71" s="16" t="s">
        <v>187</v>
      </c>
      <c r="C71" s="5" t="s">
        <v>198</v>
      </c>
      <c r="D71" s="23" t="s">
        <v>161</v>
      </c>
      <c r="E71" s="61" t="s">
        <v>249</v>
      </c>
      <c r="F71" s="24" t="s">
        <v>278</v>
      </c>
      <c r="G71" s="19">
        <f t="shared" si="5"/>
        <v>46706.347457627118</v>
      </c>
      <c r="H71" s="8">
        <f>46020+9093.49</f>
        <v>55113.49</v>
      </c>
      <c r="I71" s="26" t="s">
        <v>284</v>
      </c>
      <c r="J71" s="27">
        <v>0</v>
      </c>
      <c r="K71" s="8">
        <f>46020+9093.49</f>
        <v>55113.49</v>
      </c>
      <c r="L71" s="12" t="s">
        <v>40</v>
      </c>
    </row>
    <row r="72" spans="1:12" ht="60" customHeight="1" x14ac:dyDescent="0.25">
      <c r="A72" s="55" t="s">
        <v>97</v>
      </c>
      <c r="B72" s="16" t="s">
        <v>196</v>
      </c>
      <c r="C72" s="5" t="s">
        <v>183</v>
      </c>
      <c r="D72" s="23" t="s">
        <v>162</v>
      </c>
      <c r="E72" s="61" t="s">
        <v>250</v>
      </c>
      <c r="F72" s="24" t="s">
        <v>279</v>
      </c>
      <c r="G72" s="19">
        <f t="shared" si="5"/>
        <v>816000</v>
      </c>
      <c r="H72" s="8">
        <v>962880</v>
      </c>
      <c r="I72" s="26" t="s">
        <v>284</v>
      </c>
      <c r="J72" s="27">
        <v>0</v>
      </c>
      <c r="K72" s="8">
        <v>962880</v>
      </c>
      <c r="L72" s="12" t="s">
        <v>40</v>
      </c>
    </row>
    <row r="73" spans="1:12" ht="78" customHeight="1" x14ac:dyDescent="0.25">
      <c r="A73" s="55" t="s">
        <v>13</v>
      </c>
      <c r="B73" s="16" t="s">
        <v>176</v>
      </c>
      <c r="C73" s="5" t="s">
        <v>198</v>
      </c>
      <c r="D73" s="23" t="s">
        <v>163</v>
      </c>
      <c r="E73" s="61" t="s">
        <v>251</v>
      </c>
      <c r="F73" s="24" t="s">
        <v>35</v>
      </c>
      <c r="G73" s="19">
        <f t="shared" si="5"/>
        <v>2160.0000000000005</v>
      </c>
      <c r="H73" s="8">
        <v>2548.8000000000002</v>
      </c>
      <c r="I73" s="26" t="s">
        <v>284</v>
      </c>
      <c r="J73" s="27">
        <v>0</v>
      </c>
      <c r="K73" s="8">
        <v>2548.8000000000002</v>
      </c>
      <c r="L73" s="12" t="s">
        <v>40</v>
      </c>
    </row>
    <row r="74" spans="1:12" ht="62.25" customHeight="1" x14ac:dyDescent="0.25">
      <c r="A74" s="55" t="s">
        <v>98</v>
      </c>
      <c r="B74" s="16" t="s">
        <v>47</v>
      </c>
      <c r="C74" s="5" t="s">
        <v>198</v>
      </c>
      <c r="D74" s="23" t="s">
        <v>164</v>
      </c>
      <c r="E74" s="61" t="s">
        <v>252</v>
      </c>
      <c r="F74" s="24" t="s">
        <v>266</v>
      </c>
      <c r="G74" s="19">
        <f t="shared" si="5"/>
        <v>88350</v>
      </c>
      <c r="H74" s="8">
        <v>104253</v>
      </c>
      <c r="I74" s="26" t="s">
        <v>284</v>
      </c>
      <c r="J74" s="27">
        <v>0</v>
      </c>
      <c r="K74" s="8">
        <v>104253</v>
      </c>
      <c r="L74" s="12" t="s">
        <v>40</v>
      </c>
    </row>
    <row r="75" spans="1:12" ht="71.25" customHeight="1" x14ac:dyDescent="0.25">
      <c r="A75" s="55" t="s">
        <v>99</v>
      </c>
      <c r="B75" s="16" t="s">
        <v>197</v>
      </c>
      <c r="C75" s="5" t="s">
        <v>183</v>
      </c>
      <c r="D75" s="23" t="s">
        <v>165</v>
      </c>
      <c r="E75" s="61" t="s">
        <v>253</v>
      </c>
      <c r="F75" s="24" t="s">
        <v>280</v>
      </c>
      <c r="G75" s="19">
        <f t="shared" si="5"/>
        <v>3719135</v>
      </c>
      <c r="H75" s="8">
        <v>4388579.3</v>
      </c>
      <c r="I75" s="26" t="s">
        <v>284</v>
      </c>
      <c r="J75" s="27">
        <v>0</v>
      </c>
      <c r="K75" s="8">
        <v>4388579.3</v>
      </c>
      <c r="L75" s="12" t="s">
        <v>40</v>
      </c>
    </row>
    <row r="76" spans="1:12" ht="60" customHeight="1" x14ac:dyDescent="0.25">
      <c r="A76" s="55" t="s">
        <v>87</v>
      </c>
      <c r="B76" s="16" t="s">
        <v>198</v>
      </c>
      <c r="C76" s="5" t="s">
        <v>183</v>
      </c>
      <c r="D76" s="23" t="s">
        <v>166</v>
      </c>
      <c r="E76" s="61" t="s">
        <v>254</v>
      </c>
      <c r="F76" s="24" t="s">
        <v>266</v>
      </c>
      <c r="G76" s="19">
        <f t="shared" si="5"/>
        <v>25200</v>
      </c>
      <c r="H76" s="8">
        <v>29736</v>
      </c>
      <c r="I76" s="26" t="s">
        <v>284</v>
      </c>
      <c r="J76" s="27">
        <v>0</v>
      </c>
      <c r="K76" s="8">
        <v>29736</v>
      </c>
      <c r="L76" s="12" t="s">
        <v>40</v>
      </c>
    </row>
    <row r="77" spans="1:12" ht="45" x14ac:dyDescent="0.25">
      <c r="A77" s="55" t="s">
        <v>100</v>
      </c>
      <c r="B77" s="16" t="s">
        <v>45</v>
      </c>
      <c r="C77" s="5" t="s">
        <v>198</v>
      </c>
      <c r="D77" s="23" t="s">
        <v>167</v>
      </c>
      <c r="E77" s="61" t="s">
        <v>255</v>
      </c>
      <c r="F77" s="24" t="s">
        <v>281</v>
      </c>
      <c r="G77" s="19">
        <f t="shared" si="5"/>
        <v>32330.508474576272</v>
      </c>
      <c r="H77" s="42">
        <v>38150</v>
      </c>
      <c r="I77" s="26" t="s">
        <v>284</v>
      </c>
      <c r="J77" s="27">
        <v>0</v>
      </c>
      <c r="K77" s="42">
        <v>38150</v>
      </c>
      <c r="L77" s="12" t="s">
        <v>40</v>
      </c>
    </row>
    <row r="78" spans="1:12" ht="68.25" customHeight="1" x14ac:dyDescent="0.25">
      <c r="A78" s="55" t="s">
        <v>13</v>
      </c>
      <c r="B78" s="16" t="s">
        <v>199</v>
      </c>
      <c r="C78" s="5" t="s">
        <v>183</v>
      </c>
      <c r="D78" s="23" t="s">
        <v>168</v>
      </c>
      <c r="E78" s="61" t="s">
        <v>256</v>
      </c>
      <c r="F78" s="24" t="s">
        <v>35</v>
      </c>
      <c r="G78" s="19">
        <f t="shared" si="5"/>
        <v>162023.00000000003</v>
      </c>
      <c r="H78" s="42">
        <v>191187.14</v>
      </c>
      <c r="I78" s="26" t="s">
        <v>284</v>
      </c>
      <c r="J78" s="27">
        <v>0</v>
      </c>
      <c r="K78" s="42">
        <v>191187.14</v>
      </c>
      <c r="L78" s="12" t="s">
        <v>40</v>
      </c>
    </row>
    <row r="79" spans="1:12" ht="74.25" customHeight="1" x14ac:dyDescent="0.25">
      <c r="A79" s="55" t="s">
        <v>101</v>
      </c>
      <c r="B79" s="16" t="s">
        <v>194</v>
      </c>
      <c r="C79" s="5" t="s">
        <v>183</v>
      </c>
      <c r="D79" s="23" t="s">
        <v>169</v>
      </c>
      <c r="E79" s="61" t="s">
        <v>257</v>
      </c>
      <c r="F79" s="24" t="s">
        <v>282</v>
      </c>
      <c r="G79" s="19">
        <f t="shared" si="5"/>
        <v>467796.60169491527</v>
      </c>
      <c r="H79" s="42">
        <v>551999.99</v>
      </c>
      <c r="I79" s="26" t="s">
        <v>284</v>
      </c>
      <c r="J79" s="27">
        <v>0</v>
      </c>
      <c r="K79" s="42">
        <v>551999.99</v>
      </c>
      <c r="L79" s="12" t="s">
        <v>40</v>
      </c>
    </row>
    <row r="80" spans="1:12" ht="45" x14ac:dyDescent="0.25">
      <c r="A80" s="55" t="s">
        <v>102</v>
      </c>
      <c r="B80" s="16" t="s">
        <v>171</v>
      </c>
      <c r="C80" s="5" t="s">
        <v>198</v>
      </c>
      <c r="D80" s="23" t="s">
        <v>170</v>
      </c>
      <c r="E80" s="61" t="s">
        <v>255</v>
      </c>
      <c r="F80" s="24" t="s">
        <v>281</v>
      </c>
      <c r="G80" s="19">
        <f t="shared" si="5"/>
        <v>177547.95762711865</v>
      </c>
      <c r="H80" s="8">
        <v>209506.59</v>
      </c>
      <c r="I80" s="26" t="s">
        <v>284</v>
      </c>
      <c r="J80" s="27">
        <v>0</v>
      </c>
      <c r="K80" s="8">
        <v>209506.59</v>
      </c>
      <c r="L80" s="12" t="s">
        <v>40</v>
      </c>
    </row>
    <row r="81" spans="1:12" ht="63" x14ac:dyDescent="0.25">
      <c r="A81" s="55" t="s">
        <v>42</v>
      </c>
      <c r="B81" s="16" t="s">
        <v>47</v>
      </c>
      <c r="C81" s="5" t="s">
        <v>198</v>
      </c>
      <c r="D81" s="23" t="s">
        <v>43</v>
      </c>
      <c r="E81" s="61" t="s">
        <v>49</v>
      </c>
      <c r="F81" s="30" t="s">
        <v>283</v>
      </c>
      <c r="G81" s="19">
        <f t="shared" si="5"/>
        <v>64096.694915254244</v>
      </c>
      <c r="H81" s="8">
        <v>75634.100000000006</v>
      </c>
      <c r="I81" s="26" t="s">
        <v>284</v>
      </c>
      <c r="J81" s="27">
        <v>0</v>
      </c>
      <c r="K81" s="8">
        <v>75634.100000000006</v>
      </c>
      <c r="L81" s="12" t="s">
        <v>40</v>
      </c>
    </row>
    <row r="82" spans="1:12" ht="60" customHeight="1" x14ac:dyDescent="0.25">
      <c r="A82" s="55" t="s">
        <v>14</v>
      </c>
      <c r="B82" s="16" t="s">
        <v>25</v>
      </c>
      <c r="C82" s="5" t="s">
        <v>289</v>
      </c>
      <c r="D82" s="23" t="s">
        <v>19</v>
      </c>
      <c r="E82" s="61" t="s">
        <v>30</v>
      </c>
      <c r="F82" s="45" t="s">
        <v>36</v>
      </c>
      <c r="G82" s="19">
        <f t="shared" si="5"/>
        <v>401200</v>
      </c>
      <c r="H82" s="46">
        <v>473416</v>
      </c>
      <c r="I82" s="26" t="s">
        <v>284</v>
      </c>
      <c r="J82" s="27">
        <v>0</v>
      </c>
      <c r="K82" s="46">
        <v>473416</v>
      </c>
      <c r="L82" s="12" t="s">
        <v>40</v>
      </c>
    </row>
    <row r="83" spans="1:12" ht="66" customHeight="1" x14ac:dyDescent="0.25">
      <c r="A83" s="55" t="s">
        <v>15</v>
      </c>
      <c r="B83" s="16" t="s">
        <v>26</v>
      </c>
      <c r="C83" s="5" t="s">
        <v>290</v>
      </c>
      <c r="D83" s="14" t="s">
        <v>20</v>
      </c>
      <c r="E83" s="61" t="s">
        <v>31</v>
      </c>
      <c r="F83" s="45" t="s">
        <v>38</v>
      </c>
      <c r="G83" s="19">
        <f t="shared" si="5"/>
        <v>123000</v>
      </c>
      <c r="H83" s="46">
        <v>145140</v>
      </c>
      <c r="I83" s="26" t="s">
        <v>284</v>
      </c>
      <c r="J83" s="27">
        <v>0</v>
      </c>
      <c r="K83" s="46">
        <v>145140</v>
      </c>
      <c r="L83" s="12" t="s">
        <v>40</v>
      </c>
    </row>
    <row r="84" spans="1:12" ht="81.75" customHeight="1" x14ac:dyDescent="0.25">
      <c r="A84" s="55" t="s">
        <v>15</v>
      </c>
      <c r="B84" s="16" t="s">
        <v>27</v>
      </c>
      <c r="C84" s="5" t="s">
        <v>291</v>
      </c>
      <c r="D84" s="14" t="s">
        <v>21</v>
      </c>
      <c r="E84" s="61" t="s">
        <v>32</v>
      </c>
      <c r="F84" s="45" t="s">
        <v>38</v>
      </c>
      <c r="G84" s="19">
        <f t="shared" si="5"/>
        <v>99000</v>
      </c>
      <c r="H84" s="46">
        <v>116820</v>
      </c>
      <c r="I84" s="26" t="s">
        <v>284</v>
      </c>
      <c r="J84" s="27">
        <v>0</v>
      </c>
      <c r="K84" s="46">
        <v>116820</v>
      </c>
      <c r="L84" s="12" t="s">
        <v>40</v>
      </c>
    </row>
    <row r="85" spans="1:12" ht="45" x14ac:dyDescent="0.25">
      <c r="A85" s="55" t="s">
        <v>16</v>
      </c>
      <c r="B85" s="16" t="s">
        <v>28</v>
      </c>
      <c r="C85" s="5" t="s">
        <v>292</v>
      </c>
      <c r="D85" s="47" t="s">
        <v>22</v>
      </c>
      <c r="E85" s="61" t="s">
        <v>33</v>
      </c>
      <c r="F85" s="48" t="s">
        <v>39</v>
      </c>
      <c r="G85" s="19">
        <f t="shared" si="5"/>
        <v>28460.000000000004</v>
      </c>
      <c r="H85" s="46">
        <v>33582.800000000003</v>
      </c>
      <c r="I85" s="26" t="s">
        <v>284</v>
      </c>
      <c r="J85" s="27">
        <v>0</v>
      </c>
      <c r="K85" s="46">
        <v>33582.800000000003</v>
      </c>
      <c r="L85" s="12" t="s">
        <v>40</v>
      </c>
    </row>
    <row r="86" spans="1:12" ht="45" x14ac:dyDescent="0.25">
      <c r="A86" s="55" t="s">
        <v>16</v>
      </c>
      <c r="B86" s="16" t="s">
        <v>28</v>
      </c>
      <c r="C86" s="5" t="s">
        <v>293</v>
      </c>
      <c r="D86" s="47" t="s">
        <v>23</v>
      </c>
      <c r="E86" s="61" t="s">
        <v>33</v>
      </c>
      <c r="F86" s="48" t="s">
        <v>39</v>
      </c>
      <c r="G86" s="19">
        <f t="shared" si="5"/>
        <v>42170</v>
      </c>
      <c r="H86" s="46">
        <v>49760.6</v>
      </c>
      <c r="I86" s="26" t="s">
        <v>284</v>
      </c>
      <c r="J86" s="27">
        <v>0</v>
      </c>
      <c r="K86" s="46">
        <v>49760.6</v>
      </c>
      <c r="L86" s="12" t="s">
        <v>40</v>
      </c>
    </row>
    <row r="87" spans="1:12" ht="45" x14ac:dyDescent="0.25">
      <c r="A87" s="55" t="s">
        <v>16</v>
      </c>
      <c r="B87" s="16" t="s">
        <v>28</v>
      </c>
      <c r="C87" s="5" t="s">
        <v>294</v>
      </c>
      <c r="D87" s="47" t="s">
        <v>18</v>
      </c>
      <c r="E87" s="61" t="s">
        <v>33</v>
      </c>
      <c r="F87" s="48" t="s">
        <v>39</v>
      </c>
      <c r="G87" s="19">
        <f t="shared" si="5"/>
        <v>36700</v>
      </c>
      <c r="H87" s="46">
        <v>43306</v>
      </c>
      <c r="I87" s="26" t="s">
        <v>284</v>
      </c>
      <c r="J87" s="27">
        <v>0</v>
      </c>
      <c r="K87" s="46">
        <v>43306</v>
      </c>
      <c r="L87" s="12" t="s">
        <v>40</v>
      </c>
    </row>
    <row r="88" spans="1:12" ht="45" x14ac:dyDescent="0.25">
      <c r="A88" s="55" t="s">
        <v>16</v>
      </c>
      <c r="B88" s="16" t="s">
        <v>28</v>
      </c>
      <c r="C88" s="5" t="s">
        <v>293</v>
      </c>
      <c r="D88" s="47" t="s">
        <v>24</v>
      </c>
      <c r="E88" s="61" t="s">
        <v>33</v>
      </c>
      <c r="F88" s="48" t="s">
        <v>39</v>
      </c>
      <c r="G88" s="19">
        <f t="shared" si="5"/>
        <v>61950</v>
      </c>
      <c r="H88" s="46">
        <v>73101</v>
      </c>
      <c r="I88" s="26" t="s">
        <v>284</v>
      </c>
      <c r="J88" s="27">
        <v>0</v>
      </c>
      <c r="K88" s="46">
        <v>73101</v>
      </c>
      <c r="L88" s="12" t="s">
        <v>40</v>
      </c>
    </row>
    <row r="89" spans="1:12" ht="45.75" thickBot="1" x14ac:dyDescent="0.3">
      <c r="A89" s="59" t="s">
        <v>16</v>
      </c>
      <c r="B89" s="17" t="s">
        <v>29</v>
      </c>
      <c r="C89" s="49" t="s">
        <v>295</v>
      </c>
      <c r="D89" s="15" t="s">
        <v>17</v>
      </c>
      <c r="E89" s="64" t="s">
        <v>33</v>
      </c>
      <c r="F89" s="18" t="s">
        <v>39</v>
      </c>
      <c r="G89" s="22">
        <f t="shared" si="5"/>
        <v>224850</v>
      </c>
      <c r="H89" s="20">
        <v>265323</v>
      </c>
      <c r="I89" s="50" t="s">
        <v>284</v>
      </c>
      <c r="J89" s="51">
        <v>0</v>
      </c>
      <c r="K89" s="20">
        <v>265323</v>
      </c>
      <c r="L89" s="13" t="s">
        <v>40</v>
      </c>
    </row>
    <row r="90" spans="1:12" ht="22.5" customHeight="1" x14ac:dyDescent="0.25"/>
    <row r="91" spans="1:12" ht="15.75" x14ac:dyDescent="0.25">
      <c r="B91" s="74" t="s">
        <v>302</v>
      </c>
      <c r="C91" s="74"/>
      <c r="D91" s="74"/>
      <c r="E91" s="74"/>
      <c r="F91" s="74" t="s">
        <v>297</v>
      </c>
      <c r="G91" s="74"/>
      <c r="H91" s="74"/>
      <c r="I91" s="74"/>
      <c r="J91" s="74"/>
    </row>
    <row r="92" spans="1:12" ht="71.25" customHeight="1" x14ac:dyDescent="0.25">
      <c r="B92" s="68" t="s">
        <v>301</v>
      </c>
      <c r="C92" s="68"/>
      <c r="D92" s="68"/>
      <c r="E92" s="68"/>
      <c r="F92" s="68" t="s">
        <v>298</v>
      </c>
      <c r="G92" s="68"/>
      <c r="H92" s="68"/>
      <c r="I92" s="68"/>
      <c r="J92" s="68"/>
    </row>
    <row r="93" spans="1:12" ht="15.75" x14ac:dyDescent="0.25">
      <c r="B93" s="69" t="s">
        <v>299</v>
      </c>
      <c r="C93" s="69"/>
      <c r="D93" s="69"/>
      <c r="E93" s="69"/>
      <c r="F93" s="70" t="s">
        <v>300</v>
      </c>
      <c r="G93" s="70"/>
      <c r="H93" s="70"/>
      <c r="I93" s="70"/>
      <c r="J93" s="70"/>
    </row>
    <row r="94" spans="1:12" ht="15.75" x14ac:dyDescent="0.25">
      <c r="B94" s="67"/>
      <c r="C94" s="67"/>
      <c r="D94" s="66"/>
      <c r="E94" s="65"/>
      <c r="F94" s="65"/>
      <c r="G94" s="67"/>
      <c r="H94" s="67"/>
    </row>
    <row r="155" spans="2:2" x14ac:dyDescent="0.25">
      <c r="B155" s="4"/>
    </row>
  </sheetData>
  <mergeCells count="10">
    <mergeCell ref="B92:E92"/>
    <mergeCell ref="F92:J92"/>
    <mergeCell ref="B93:E93"/>
    <mergeCell ref="F93:J93"/>
    <mergeCell ref="A5:J5"/>
    <mergeCell ref="A6:L6"/>
    <mergeCell ref="A7:L7"/>
    <mergeCell ref="A8:L8"/>
    <mergeCell ref="B91:E91"/>
    <mergeCell ref="F91:J91"/>
  </mergeCells>
  <printOptions horizontalCentered="1"/>
  <pageMargins left="0" right="0" top="0.39370078740157483" bottom="0.19685039370078741" header="0" footer="0"/>
  <pageSetup paperSize="5" scale="60" orientation="landscape" r:id="rId1"/>
  <rowBreaks count="1" manualBreakCount="1">
    <brk id="82" max="11" man="1"/>
  </rowBreaks>
  <ignoredErrors>
    <ignoredError sqref="G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2022-01-12T17:32:51Z</cp:lastPrinted>
  <dcterms:created xsi:type="dcterms:W3CDTF">2021-12-10T14:11:57Z</dcterms:created>
  <dcterms:modified xsi:type="dcterms:W3CDTF">2022-01-12T17:34:53Z</dcterms:modified>
</cp:coreProperties>
</file>